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9"/>
  </bookViews>
  <sheets>
    <sheet name="Houdkovice 05072021" sheetId="1" r:id="rId1"/>
    <sheet name="Meziměstí 17072021" sheetId="2" r:id="rId2"/>
    <sheet name="Semechnice 24072021" sheetId="3" r:id="rId3"/>
    <sheet name="Lukavice 31072021" sheetId="4" r:id="rId4"/>
    <sheet name="Vysokov 28082021" sheetId="5" r:id="rId5"/>
    <sheet name="Opočno 04092021" sheetId="6" r:id="rId6"/>
    <sheet name="Vrbice 11092021" sheetId="7" r:id="rId7"/>
    <sheet name="Sněžné 18082021" sheetId="8" r:id="rId8"/>
    <sheet name="Častolovice 25092021" sheetId="9" r:id="rId9"/>
    <sheet name="Podorlická liga 2021_CELKOVĚ" sheetId="10" r:id="rId10"/>
  </sheets>
  <definedNames>
    <definedName name="Excel_BuiltIn__FilterDatabase" localSheetId="8">'Častolovice 25092021'!$A$9:$K$14</definedName>
  </definedNames>
  <calcPr fullCalcOnLoad="1"/>
</workbook>
</file>

<file path=xl/sharedStrings.xml><?xml version="1.0" encoding="utf-8"?>
<sst xmlns="http://schemas.openxmlformats.org/spreadsheetml/2006/main" count="1701" uniqueCount="163">
  <si>
    <t xml:space="preserve">     VÝSLEDKOVÁ  LISTINA SOUTĚŽE "O POHÁR PODORLICKÉ LIGY" V POŽÁRNÍM ÚTOKU</t>
  </si>
  <si>
    <t>MÍSTO KONÁNÍ      :</t>
  </si>
  <si>
    <t>H O U D K O V I C E</t>
  </si>
  <si>
    <t>TERMÍN KONÁNÍ    :</t>
  </si>
  <si>
    <t>5.  Č E R V E N CE   2 0 2 1</t>
  </si>
  <si>
    <t>START.</t>
  </si>
  <si>
    <t>M U Ž I</t>
  </si>
  <si>
    <t>OKRES :</t>
  </si>
  <si>
    <t>1    ČAS     2</t>
  </si>
  <si>
    <t>Čas</t>
  </si>
  <si>
    <t>Započít.</t>
  </si>
  <si>
    <t>Umístení</t>
  </si>
  <si>
    <t>BODY DO</t>
  </si>
  <si>
    <t>BODY</t>
  </si>
  <si>
    <t>CISLO:</t>
  </si>
  <si>
    <t>SDH :</t>
  </si>
  <si>
    <t>LEVÝ T.</t>
  </si>
  <si>
    <t>PRAVÝ</t>
  </si>
  <si>
    <t>I.pokus</t>
  </si>
  <si>
    <t>II.pokus</t>
  </si>
  <si>
    <t>čas</t>
  </si>
  <si>
    <t>v soutěži</t>
  </si>
  <si>
    <t>POHÁRU:</t>
  </si>
  <si>
    <t>PRŮBĚŽ.</t>
  </si>
  <si>
    <t>HOUDKOVICE</t>
  </si>
  <si>
    <t>RK</t>
  </si>
  <si>
    <t xml:space="preserve">SNĚŽNÉ </t>
  </si>
  <si>
    <t>VRBICE</t>
  </si>
  <si>
    <t>LODÍN</t>
  </si>
  <si>
    <t>HK</t>
  </si>
  <si>
    <t>NP</t>
  </si>
  <si>
    <t>ŘEŠETOVA LHOTA</t>
  </si>
  <si>
    <t>NA</t>
  </si>
  <si>
    <t>ZÁLŠÍ</t>
  </si>
  <si>
    <t>UO</t>
  </si>
  <si>
    <t>DLOUHÁ VES</t>
  </si>
  <si>
    <t>Ž E N Y</t>
  </si>
  <si>
    <t>KVASINY</t>
  </si>
  <si>
    <t>TŘEBEŠOV</t>
  </si>
  <si>
    <t>OPOČNO</t>
  </si>
  <si>
    <t>VÍTĚZ POHÁRU SDH HOUDKOVICE</t>
  </si>
  <si>
    <t>(NEJLEPŠÍ ČAS SOUTĚŽE)</t>
  </si>
  <si>
    <t xml:space="preserve"> - porušeno pravidlo o nástupu</t>
  </si>
  <si>
    <t>,</t>
  </si>
  <si>
    <t>MUŽI :</t>
  </si>
  <si>
    <t>1. MÍSTO =  5 BODŮ</t>
  </si>
  <si>
    <t>ŽENY  :</t>
  </si>
  <si>
    <t>2. MÍSTO =  4 BODY</t>
  </si>
  <si>
    <t xml:space="preserve">     BODUJÍ  DRUŽSTVA  SDH  DLE UVEDENÉHO UMÍSTĚNÍ BEZ OHLEDU NA OKRES.</t>
  </si>
  <si>
    <t>3. MÍSTO =  3 BODY</t>
  </si>
  <si>
    <t>4. MÍSTO =  2 BODY</t>
  </si>
  <si>
    <t>5. MÍSTO =  1 BOD</t>
  </si>
  <si>
    <t xml:space="preserve">     VÝSLEDKOVÁ  LISTINA SOUTĚŽE "O POHÁR STAROSTY MĚSTA MEZIMĚSTÍ" V POŽÁRNÍM ÚTOKU</t>
  </si>
  <si>
    <t>M E Z I M Ě S T Í</t>
  </si>
  <si>
    <t>18.  Č E R V E N C E   2 0 2 0</t>
  </si>
  <si>
    <t>POČET</t>
  </si>
  <si>
    <t>BODŮ:</t>
  </si>
  <si>
    <t>VÍTĚZ POHÁRU EKOSPOL s.r.o.</t>
  </si>
  <si>
    <t>(NEJLEPŠÍ ČAS II.KOLA SOUTĚŽE)</t>
  </si>
  <si>
    <t>S E M E C H N I C E</t>
  </si>
  <si>
    <t>2 4. Č E R V E N C E  2021</t>
  </si>
  <si>
    <t>SEMECHNICE-KRUHOV.</t>
  </si>
  <si>
    <t xml:space="preserve"> PORUŠENÍ PRAVIDLA O NÁSTUPU</t>
  </si>
  <si>
    <t>KVASINY – ŽENY</t>
  </si>
  <si>
    <t>KVASINY – DKY</t>
  </si>
  <si>
    <t>VÍTĚZ POHÁRU STAROSTY OBCE SEMECHNICE</t>
  </si>
  <si>
    <t>NEJRYCHLEJŠÍ PROUDAŘ:</t>
  </si>
  <si>
    <t>JAN TLÁSKAL</t>
  </si>
  <si>
    <t>NEJRYCHLEJŠÍ PROUDAŘKA:</t>
  </si>
  <si>
    <t xml:space="preserve">KVASINY </t>
  </si>
  <si>
    <t>L U K A V I C E</t>
  </si>
  <si>
    <t>31.  Č E R V E N C E   2 0 2 1</t>
  </si>
  <si>
    <t>VÝRAVA</t>
  </si>
  <si>
    <t>SEMECHNICE</t>
  </si>
  <si>
    <t>SVATÝ JIŘÍ</t>
  </si>
  <si>
    <t>HODĚČÍN</t>
  </si>
  <si>
    <t>VYSOKOV</t>
  </si>
  <si>
    <t>VÍTĚZ POHÁRU SDH</t>
  </si>
  <si>
    <t>JAN TLÁSKAL – ZAPŮJČEN ZE SEMECHNICE-KRUHOVKA</t>
  </si>
  <si>
    <t>SDH HOUDKOVICE</t>
  </si>
  <si>
    <t>ANNA HLÁVKOVÁ – SDH VRBICE</t>
  </si>
  <si>
    <t>MUŽI  :</t>
  </si>
  <si>
    <t xml:space="preserve">PORUŠENÍ PRAVIDLA O NÁSTUPU </t>
  </si>
  <si>
    <t>V Y S O K O V</t>
  </si>
  <si>
    <t>28.  S R P N A   2 0 2 1</t>
  </si>
  <si>
    <t>NAHOŘANY</t>
  </si>
  <si>
    <t>VRŠOVKA</t>
  </si>
  <si>
    <r>
      <rPr>
        <sz val="10"/>
        <rFont val="Arial"/>
        <family val="2"/>
      </rPr>
      <t>VYSOKOV</t>
    </r>
    <r>
      <rPr>
        <sz val="8"/>
        <rFont val="Arial"/>
        <family val="2"/>
      </rPr>
      <t xml:space="preserve"> SK NOHEJBAL</t>
    </r>
  </si>
  <si>
    <t>/</t>
  </si>
  <si>
    <t>ONDŘEJ HAMAŇ - SDH LODÍN</t>
  </si>
  <si>
    <t>SNĚŽNÉ</t>
  </si>
  <si>
    <t>SDH Houdkovice - omluveni z nástupu z důvodu přejezdu na jinou soutěž</t>
  </si>
  <si>
    <t xml:space="preserve">ANNA HURDÁLKOVÁ - SDH VYSOKOV </t>
  </si>
  <si>
    <t>SDH Opočno omluveni z nástupu z důvodu jiné soutěže</t>
  </si>
  <si>
    <t>O P O Č N O</t>
  </si>
  <si>
    <t>4.  Z Á Ř Í   2 0 2 1</t>
  </si>
  <si>
    <t>N</t>
  </si>
  <si>
    <t>OPOČNO – DCI</t>
  </si>
  <si>
    <t>VÍTĚZ POHÁRU MĚSTA OPOČNA:</t>
  </si>
  <si>
    <t>MARIAN KOMÁREK-SDH VRBICE</t>
  </si>
  <si>
    <t>OPOČNO – DKY</t>
  </si>
  <si>
    <t xml:space="preserve"> </t>
  </si>
  <si>
    <t>VÍTĚZ MEMORIÁLU PAVLY FABIÁNOVÉ:</t>
  </si>
  <si>
    <t>BODOVANI  PRO  XXII. ROCNIK  - POHARU  "PODORLICKÉ LIGY" V POŽ.ÚTOKU :</t>
  </si>
  <si>
    <t>--------------------------------------------------------------------------------------------------------------------------</t>
  </si>
  <si>
    <t>ANIČKA HURDÁLKOVÁ-SDH VYSOKOV</t>
  </si>
  <si>
    <t>V R B I C E</t>
  </si>
  <si>
    <t>11.  Z Á Ř Í   2 0 2 1</t>
  </si>
  <si>
    <t>VÍTĚZ SOUTĚŽE:</t>
  </si>
  <si>
    <t>(NEJLEPŠÍ ČAS DOSAŽENÝ V SOUTĚŽI)</t>
  </si>
  <si>
    <t>ONDRA HAMAN – ŘEŠ.LHOTA</t>
  </si>
  <si>
    <t>ZAPŮJČEN Z LODÍNA</t>
  </si>
  <si>
    <t>NIKOLA HEJLKOVÁ – SDH VRBICE</t>
  </si>
  <si>
    <t>S N Ě Ž N É</t>
  </si>
  <si>
    <t>18. Z Á Ř Í  2021</t>
  </si>
  <si>
    <t>přešlap</t>
  </si>
  <si>
    <t>koš</t>
  </si>
  <si>
    <t>Ladislav Seidl - Vysokov</t>
  </si>
  <si>
    <t>19,65 s</t>
  </si>
  <si>
    <t>Anna Hlávková - Vrbice</t>
  </si>
  <si>
    <t>21,82 s</t>
  </si>
  <si>
    <t>VÍTĚZ POHÁRU SDH SNĚŽNÉ</t>
  </si>
  <si>
    <t>Dlouhá Ves</t>
  </si>
  <si>
    <t>Houdkovice</t>
  </si>
  <si>
    <t>MEMORIÁL MIROSLAVA FRÝDY</t>
  </si>
  <si>
    <t>Č a s t o l o v i c e</t>
  </si>
  <si>
    <t>25. Z Á Ř Í  2021</t>
  </si>
  <si>
    <t>TRNOV</t>
  </si>
  <si>
    <t>INDIVINDI</t>
  </si>
  <si>
    <t>PETR JANOUŠEK-INDIVINDI</t>
  </si>
  <si>
    <t>NIKOLA HEJLKOVÁ-VRBICE</t>
  </si>
  <si>
    <t>(NEJLEPŠÍ ČAS II.KOLA SOUTĚŽE-VÍTĚZ POHÁRU STAROSTY OBCE ČASTOLOVICE)</t>
  </si>
  <si>
    <t>PODORLICKÁ LIGA</t>
  </si>
  <si>
    <t>Meziměstí</t>
  </si>
  <si>
    <t>Semechnice</t>
  </si>
  <si>
    <t>Lukavice</t>
  </si>
  <si>
    <t>Vysokov</t>
  </si>
  <si>
    <t>Opočno</t>
  </si>
  <si>
    <t>Vrbice</t>
  </si>
  <si>
    <t>Sněžné</t>
  </si>
  <si>
    <t>Častolovice</t>
  </si>
  <si>
    <t>5.7.</t>
  </si>
  <si>
    <t>17.7</t>
  </si>
  <si>
    <t>24.7</t>
  </si>
  <si>
    <t>31.7</t>
  </si>
  <si>
    <t>28.8</t>
  </si>
  <si>
    <t>4.9.</t>
  </si>
  <si>
    <t>11.9.</t>
  </si>
  <si>
    <t>18.9.</t>
  </si>
  <si>
    <t>25.9.</t>
  </si>
  <si>
    <t>POŘADÍ</t>
  </si>
  <si>
    <t>SDH - MUŽI</t>
  </si>
  <si>
    <t>OKRES</t>
  </si>
  <si>
    <t>CELKEM</t>
  </si>
  <si>
    <t>10</t>
  </si>
  <si>
    <t>11</t>
  </si>
  <si>
    <t>12</t>
  </si>
  <si>
    <t>13-15</t>
  </si>
  <si>
    <t>18</t>
  </si>
  <si>
    <t>19</t>
  </si>
  <si>
    <t>20</t>
  </si>
  <si>
    <t>18.7</t>
  </si>
  <si>
    <t>SDH - ŽENY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</si>
</sst>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"/>
    <numFmt numFmtId="166" formatCode="0.00"/>
    <numFmt numFmtId="167" formatCode="@"/>
    <numFmt numFmtId="168" formatCode="#,###.00"/>
    <numFmt numFmtId="169" formatCode="#,##0.00"/>
    <numFmt numFmtId="170" formatCode="General"/>
    <numFmt numFmtId="171" formatCode="#,##0"/>
  </numFmts>
  <fonts count="12"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 CE"/>
      <family val="0"/>
    </font>
    <font>
      <b/>
      <sz val="10"/>
      <name val="Arial CE"/>
      <family val="0"/>
    </font>
    <font>
      <sz val="10"/>
      <color indexed="8"/>
      <name val="Arial"/>
      <family val="2"/>
    </font>
    <font>
      <sz val="8"/>
      <name val="Arial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3">
    <xf numFmtId="164" fontId="0" fillId="0" borderId="0" xfId="0" applyAlignment="1">
      <alignment/>
    </xf>
    <xf numFmtId="164" fontId="0" fillId="0" borderId="0" xfId="0" applyFont="1" applyBorder="1" applyAlignment="1">
      <alignment horizontal="left"/>
    </xf>
    <xf numFmtId="164" fontId="0" fillId="0" borderId="0" xfId="0" applyFont="1" applyAlignment="1">
      <alignment/>
    </xf>
    <xf numFmtId="164" fontId="0" fillId="0" borderId="0" xfId="0" applyFont="1" applyBorder="1" applyAlignment="1">
      <alignment horizontal="center"/>
    </xf>
    <xf numFmtId="164" fontId="0" fillId="0" borderId="0" xfId="0" applyBorder="1" applyAlignment="1">
      <alignment/>
    </xf>
    <xf numFmtId="164" fontId="0" fillId="0" borderId="1" xfId="0" applyBorder="1" applyAlignment="1">
      <alignment/>
    </xf>
    <xf numFmtId="164" fontId="0" fillId="0" borderId="2" xfId="0" applyFont="1" applyBorder="1" applyAlignment="1">
      <alignment horizontal="center"/>
    </xf>
    <xf numFmtId="164" fontId="0" fillId="0" borderId="3" xfId="0" applyFont="1" applyBorder="1" applyAlignment="1">
      <alignment horizontal="center" vertical="center"/>
    </xf>
    <xf numFmtId="164" fontId="0" fillId="0" borderId="3" xfId="0" applyFont="1" applyBorder="1" applyAlignment="1">
      <alignment horizontal="center"/>
    </xf>
    <xf numFmtId="164" fontId="1" fillId="0" borderId="2" xfId="0" applyFont="1" applyBorder="1" applyAlignment="1">
      <alignment horizontal="center"/>
    </xf>
    <xf numFmtId="164" fontId="0" fillId="0" borderId="2" xfId="0" applyFont="1" applyBorder="1" applyAlignment="1">
      <alignment/>
    </xf>
    <xf numFmtId="164" fontId="0" fillId="0" borderId="4" xfId="0" applyFont="1" applyBorder="1" applyAlignment="1">
      <alignment horizontal="center"/>
    </xf>
    <xf numFmtId="164" fontId="0" fillId="0" borderId="4" xfId="0" applyFont="1" applyBorder="1" applyAlignment="1">
      <alignment horizontal="left"/>
    </xf>
    <xf numFmtId="164" fontId="1" fillId="0" borderId="4" xfId="0" applyFont="1" applyBorder="1" applyAlignment="1">
      <alignment horizontal="center"/>
    </xf>
    <xf numFmtId="164" fontId="0" fillId="0" borderId="4" xfId="0" applyFont="1" applyBorder="1" applyAlignment="1">
      <alignment/>
    </xf>
    <xf numFmtId="165" fontId="0" fillId="0" borderId="3" xfId="0" applyNumberFormat="1" applyFont="1" applyBorder="1" applyAlignment="1">
      <alignment horizontal="center"/>
    </xf>
    <xf numFmtId="164" fontId="0" fillId="0" borderId="3" xfId="0" applyFont="1" applyBorder="1" applyAlignment="1">
      <alignment/>
    </xf>
    <xf numFmtId="166" fontId="0" fillId="0" borderId="3" xfId="0" applyNumberFormat="1" applyFont="1" applyBorder="1" applyAlignment="1">
      <alignment horizontal="center"/>
    </xf>
    <xf numFmtId="166" fontId="1" fillId="0" borderId="3" xfId="0" applyNumberFormat="1" applyFont="1" applyBorder="1" applyAlignment="1">
      <alignment horizontal="center"/>
    </xf>
    <xf numFmtId="164" fontId="0" fillId="0" borderId="3" xfId="0" applyFont="1" applyBorder="1" applyAlignment="1">
      <alignment horizontal="left"/>
    </xf>
    <xf numFmtId="166" fontId="1" fillId="0" borderId="3" xfId="0" applyNumberFormat="1" applyFont="1" applyFill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166" fontId="0" fillId="0" borderId="0" xfId="0" applyNumberFormat="1" applyFont="1" applyBorder="1" applyAlignment="1">
      <alignment horizontal="left"/>
    </xf>
    <xf numFmtId="166" fontId="1" fillId="0" borderId="0" xfId="0" applyNumberFormat="1" applyFont="1" applyBorder="1" applyAlignment="1">
      <alignment horizontal="center"/>
    </xf>
    <xf numFmtId="164" fontId="0" fillId="0" borderId="0" xfId="0" applyFont="1" applyFill="1" applyBorder="1" applyAlignment="1">
      <alignment horizontal="center"/>
    </xf>
    <xf numFmtId="165" fontId="0" fillId="0" borderId="0" xfId="0" applyNumberFormat="1" applyFont="1" applyBorder="1" applyAlignment="1">
      <alignment horizontal="left"/>
    </xf>
    <xf numFmtId="164" fontId="0" fillId="0" borderId="0" xfId="0" applyFont="1" applyBorder="1" applyAlignment="1">
      <alignment vertical="center"/>
    </xf>
    <xf numFmtId="164" fontId="0" fillId="0" borderId="0" xfId="0" applyFont="1" applyBorder="1" applyAlignment="1">
      <alignment/>
    </xf>
    <xf numFmtId="164" fontId="1" fillId="0" borderId="0" xfId="0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4" fontId="0" fillId="0" borderId="0" xfId="0" applyFont="1" applyBorder="1" applyAlignment="1">
      <alignment/>
    </xf>
    <xf numFmtId="164" fontId="0" fillId="0" borderId="3" xfId="0" applyFont="1" applyFill="1" applyBorder="1" applyAlignment="1">
      <alignment horizontal="center"/>
    </xf>
    <xf numFmtId="164" fontId="0" fillId="0" borderId="0" xfId="0" applyBorder="1" applyAlignment="1">
      <alignment/>
    </xf>
    <xf numFmtId="164" fontId="0" fillId="2" borderId="3" xfId="0" applyFont="1" applyFill="1" applyBorder="1" applyAlignment="1">
      <alignment horizontal="center"/>
    </xf>
    <xf numFmtId="166" fontId="1" fillId="0" borderId="0" xfId="0" applyNumberFormat="1" applyFont="1" applyBorder="1" applyAlignment="1">
      <alignment horizontal="left"/>
    </xf>
    <xf numFmtId="166" fontId="0" fillId="0" borderId="0" xfId="0" applyNumberFormat="1" applyFont="1" applyAlignment="1">
      <alignment horizontal="center"/>
    </xf>
    <xf numFmtId="164" fontId="0" fillId="0" borderId="1" xfId="0" applyFont="1" applyBorder="1" applyAlignment="1">
      <alignment/>
    </xf>
    <xf numFmtId="164" fontId="2" fillId="0" borderId="2" xfId="0" applyFont="1" applyBorder="1" applyAlignment="1">
      <alignment horizontal="center"/>
    </xf>
    <xf numFmtId="164" fontId="2" fillId="0" borderId="4" xfId="0" applyFont="1" applyBorder="1" applyAlignment="1">
      <alignment horizontal="center"/>
    </xf>
    <xf numFmtId="164" fontId="0" fillId="0" borderId="5" xfId="0" applyFont="1" applyBorder="1" applyAlignment="1">
      <alignment horizontal="center"/>
    </xf>
    <xf numFmtId="164" fontId="0" fillId="0" borderId="5" xfId="0" applyFont="1" applyBorder="1" applyAlignment="1">
      <alignment/>
    </xf>
    <xf numFmtId="165" fontId="0" fillId="0" borderId="3" xfId="0" applyNumberFormat="1" applyFill="1" applyBorder="1" applyAlignment="1">
      <alignment horizontal="center"/>
    </xf>
    <xf numFmtId="166" fontId="0" fillId="0" borderId="3" xfId="0" applyNumberFormat="1" applyBorder="1" applyAlignment="1">
      <alignment horizontal="center"/>
    </xf>
    <xf numFmtId="166" fontId="1" fillId="0" borderId="6" xfId="0" applyNumberFormat="1" applyFont="1" applyBorder="1" applyAlignment="1">
      <alignment horizontal="center"/>
    </xf>
    <xf numFmtId="165" fontId="3" fillId="0" borderId="3" xfId="0" applyNumberFormat="1" applyFont="1" applyFill="1" applyBorder="1" applyAlignment="1">
      <alignment horizontal="center"/>
    </xf>
    <xf numFmtId="165" fontId="4" fillId="0" borderId="3" xfId="0" applyNumberFormat="1" applyFont="1" applyBorder="1" applyAlignment="1">
      <alignment horizontal="center"/>
    </xf>
    <xf numFmtId="166" fontId="0" fillId="0" borderId="3" xfId="0" applyNumberFormat="1" applyFont="1" applyFill="1" applyBorder="1" applyAlignment="1">
      <alignment horizontal="center"/>
    </xf>
    <xf numFmtId="165" fontId="0" fillId="0" borderId="7" xfId="0" applyNumberFormat="1" applyFill="1" applyBorder="1" applyAlignment="1">
      <alignment horizontal="center"/>
    </xf>
    <xf numFmtId="165" fontId="0" fillId="0" borderId="6" xfId="0" applyNumberFormat="1" applyFont="1" applyFill="1" applyBorder="1" applyAlignment="1">
      <alignment horizontal="center"/>
    </xf>
    <xf numFmtId="164" fontId="0" fillId="0" borderId="3" xfId="0" applyFont="1" applyFill="1" applyBorder="1" applyAlignment="1">
      <alignment horizontal="left"/>
    </xf>
    <xf numFmtId="166" fontId="3" fillId="0" borderId="3" xfId="0" applyNumberFormat="1" applyFon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165" fontId="0" fillId="0" borderId="3" xfId="0" applyNumberFormat="1" applyFont="1" applyFill="1" applyBorder="1" applyAlignment="1">
      <alignment horizontal="center"/>
    </xf>
    <xf numFmtId="166" fontId="1" fillId="0" borderId="0" xfId="0" applyNumberFormat="1" applyFont="1" applyFill="1" applyBorder="1" applyAlignment="1">
      <alignment horizontal="center"/>
    </xf>
    <xf numFmtId="165" fontId="1" fillId="0" borderId="3" xfId="0" applyNumberFormat="1" applyFont="1" applyBorder="1" applyAlignment="1">
      <alignment horizontal="center"/>
    </xf>
    <xf numFmtId="164" fontId="0" fillId="0" borderId="7" xfId="0" applyFont="1" applyBorder="1" applyAlignment="1">
      <alignment horizontal="center"/>
    </xf>
    <xf numFmtId="165" fontId="0" fillId="0" borderId="0" xfId="0" applyNumberFormat="1" applyFont="1" applyAlignment="1">
      <alignment horizontal="center"/>
    </xf>
    <xf numFmtId="164" fontId="0" fillId="0" borderId="0" xfId="0" applyAlignment="1">
      <alignment/>
    </xf>
    <xf numFmtId="164" fontId="0" fillId="0" borderId="2" xfId="0" applyFont="1" applyBorder="1" applyAlignment="1">
      <alignment horizontal="center" vertical="center"/>
    </xf>
    <xf numFmtId="164" fontId="2" fillId="0" borderId="5" xfId="0" applyFont="1" applyBorder="1" applyAlignment="1">
      <alignment horizontal="center"/>
    </xf>
    <xf numFmtId="166" fontId="0" fillId="0" borderId="3" xfId="0" applyNumberFormat="1" applyFill="1" applyBorder="1" applyAlignment="1">
      <alignment horizontal="center"/>
    </xf>
    <xf numFmtId="165" fontId="0" fillId="3" borderId="3" xfId="0" applyNumberFormat="1" applyFill="1" applyBorder="1" applyAlignment="1">
      <alignment horizontal="center"/>
    </xf>
    <xf numFmtId="164" fontId="0" fillId="0" borderId="3" xfId="0" applyBorder="1" applyAlignment="1">
      <alignment/>
    </xf>
    <xf numFmtId="164" fontId="0" fillId="0" borderId="0" xfId="0" applyFont="1" applyAlignment="1">
      <alignment horizontal="left"/>
    </xf>
    <xf numFmtId="164" fontId="0" fillId="2" borderId="3" xfId="0" applyFont="1" applyFill="1" applyBorder="1" applyAlignment="1">
      <alignment horizontal="left"/>
    </xf>
    <xf numFmtId="164" fontId="0" fillId="3" borderId="3" xfId="0" applyFont="1" applyFill="1" applyBorder="1" applyAlignment="1">
      <alignment horizontal="center"/>
    </xf>
    <xf numFmtId="164" fontId="0" fillId="0" borderId="6" xfId="0" applyFont="1" applyBorder="1" applyAlignment="1">
      <alignment horizontal="center"/>
    </xf>
    <xf numFmtId="164" fontId="0" fillId="0" borderId="7" xfId="0" applyBorder="1" applyAlignment="1">
      <alignment horizontal="center"/>
    </xf>
    <xf numFmtId="164" fontId="4" fillId="0" borderId="0" xfId="0" applyFont="1" applyBorder="1" applyAlignment="1">
      <alignment/>
    </xf>
    <xf numFmtId="164" fontId="5" fillId="0" borderId="3" xfId="0" applyFont="1" applyFill="1" applyBorder="1" applyAlignment="1">
      <alignment/>
    </xf>
    <xf numFmtId="164" fontId="5" fillId="0" borderId="3" xfId="0" applyFont="1" applyFill="1" applyBorder="1" applyAlignment="1">
      <alignment horizontal="center"/>
    </xf>
    <xf numFmtId="166" fontId="0" fillId="2" borderId="3" xfId="0" applyNumberFormat="1" applyFont="1" applyFill="1" applyBorder="1" applyAlignment="1">
      <alignment horizontal="center"/>
    </xf>
    <xf numFmtId="165" fontId="0" fillId="0" borderId="6" xfId="0" applyNumberFormat="1" applyFont="1" applyBorder="1" applyAlignment="1">
      <alignment horizontal="center"/>
    </xf>
    <xf numFmtId="166" fontId="0" fillId="0" borderId="8" xfId="0" applyNumberFormat="1" applyFont="1" applyBorder="1" applyAlignment="1">
      <alignment horizontal="center"/>
    </xf>
    <xf numFmtId="165" fontId="3" fillId="2" borderId="3" xfId="0" applyNumberFormat="1" applyFont="1" applyFill="1" applyBorder="1" applyAlignment="1">
      <alignment horizontal="center"/>
    </xf>
    <xf numFmtId="164" fontId="1" fillId="0" borderId="0" xfId="0" applyFont="1" applyBorder="1" applyAlignment="1">
      <alignment/>
    </xf>
    <xf numFmtId="164" fontId="4" fillId="0" borderId="9" xfId="0" applyFont="1" applyBorder="1" applyAlignment="1">
      <alignment horizontal="center"/>
    </xf>
    <xf numFmtId="167" fontId="0" fillId="0" borderId="0" xfId="0" applyNumberFormat="1" applyFont="1" applyBorder="1" applyAlignment="1">
      <alignment horizontal="left"/>
    </xf>
    <xf numFmtId="168" fontId="0" fillId="0" borderId="3" xfId="0" applyNumberFormat="1" applyFont="1" applyBorder="1" applyAlignment="1">
      <alignment horizontal="center"/>
    </xf>
    <xf numFmtId="164" fontId="4" fillId="0" borderId="0" xfId="0" applyFont="1" applyAlignment="1">
      <alignment/>
    </xf>
    <xf numFmtId="165" fontId="1" fillId="0" borderId="3" xfId="0" applyNumberFormat="1" applyFont="1" applyFill="1" applyBorder="1" applyAlignment="1">
      <alignment horizontal="center"/>
    </xf>
    <xf numFmtId="165" fontId="3" fillId="0" borderId="7" xfId="0" applyNumberFormat="1" applyFont="1" applyFill="1" applyBorder="1" applyAlignment="1">
      <alignment horizontal="center"/>
    </xf>
    <xf numFmtId="165" fontId="1" fillId="0" borderId="6" xfId="0" applyNumberFormat="1" applyFont="1" applyFill="1" applyBorder="1" applyAlignment="1">
      <alignment horizontal="center"/>
    </xf>
    <xf numFmtId="164" fontId="0" fillId="0" borderId="9" xfId="0" applyFont="1" applyBorder="1" applyAlignment="1">
      <alignment horizontal="left"/>
    </xf>
    <xf numFmtId="164" fontId="0" fillId="0" borderId="9" xfId="0" applyFont="1" applyBorder="1" applyAlignment="1">
      <alignment horizontal="center"/>
    </xf>
    <xf numFmtId="164" fontId="5" fillId="0" borderId="9" xfId="0" applyFont="1" applyBorder="1" applyAlignment="1">
      <alignment/>
    </xf>
    <xf numFmtId="164" fontId="5" fillId="0" borderId="9" xfId="0" applyFont="1" applyBorder="1" applyAlignment="1">
      <alignment horizontal="center"/>
    </xf>
    <xf numFmtId="166" fontId="0" fillId="0" borderId="9" xfId="0" applyNumberFormat="1" applyFont="1" applyBorder="1" applyAlignment="1">
      <alignment horizontal="center"/>
    </xf>
    <xf numFmtId="166" fontId="3" fillId="0" borderId="9" xfId="0" applyNumberFormat="1" applyFont="1" applyBorder="1" applyAlignment="1">
      <alignment horizontal="center"/>
    </xf>
    <xf numFmtId="165" fontId="0" fillId="0" borderId="9" xfId="0" applyNumberFormat="1" applyFont="1" applyBorder="1" applyAlignment="1">
      <alignment horizontal="center"/>
    </xf>
    <xf numFmtId="166" fontId="0" fillId="0" borderId="9" xfId="0" applyNumberFormat="1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left"/>
    </xf>
    <xf numFmtId="166" fontId="0" fillId="0" borderId="0" xfId="0" applyNumberFormat="1" applyFont="1" applyFill="1" applyBorder="1" applyAlignment="1">
      <alignment horizontal="center"/>
    </xf>
    <xf numFmtId="164" fontId="0" fillId="0" borderId="0" xfId="0" applyFill="1" applyAlignment="1">
      <alignment/>
    </xf>
    <xf numFmtId="164" fontId="0" fillId="0" borderId="0" xfId="0" applyFill="1" applyAlignment="1">
      <alignment horizontal="left"/>
    </xf>
    <xf numFmtId="164" fontId="0" fillId="0" borderId="10" xfId="0" applyBorder="1" applyAlignment="1">
      <alignment/>
    </xf>
    <xf numFmtId="164" fontId="0" fillId="0" borderId="10" xfId="0" applyFont="1" applyBorder="1" applyAlignment="1">
      <alignment horizontal="center" vertical="center"/>
    </xf>
    <xf numFmtId="166" fontId="4" fillId="0" borderId="9" xfId="0" applyNumberFormat="1" applyFont="1" applyBorder="1" applyAlignment="1">
      <alignment horizontal="center"/>
    </xf>
    <xf numFmtId="164" fontId="2" fillId="0" borderId="3" xfId="0" applyFont="1" applyBorder="1" applyAlignment="1">
      <alignment horizontal="center"/>
    </xf>
    <xf numFmtId="166" fontId="0" fillId="4" borderId="3" xfId="0" applyNumberFormat="1" applyFont="1" applyFill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169" fontId="1" fillId="0" borderId="11" xfId="0" applyNumberFormat="1" applyFont="1" applyBorder="1" applyAlignment="1">
      <alignment horizontal="center"/>
    </xf>
    <xf numFmtId="164" fontId="4" fillId="0" borderId="12" xfId="0" applyFont="1" applyBorder="1" applyAlignment="1">
      <alignment/>
    </xf>
    <xf numFmtId="166" fontId="1" fillId="0" borderId="13" xfId="0" applyNumberFormat="1" applyFont="1" applyBorder="1" applyAlignment="1">
      <alignment horizontal="center" vertical="center"/>
    </xf>
    <xf numFmtId="164" fontId="4" fillId="0" borderId="12" xfId="0" applyFont="1" applyBorder="1" applyAlignment="1">
      <alignment horizontal="center"/>
    </xf>
    <xf numFmtId="164" fontId="4" fillId="0" borderId="0" xfId="0" applyFont="1" applyBorder="1" applyAlignment="1">
      <alignment horizontal="center"/>
    </xf>
    <xf numFmtId="166" fontId="0" fillId="5" borderId="3" xfId="0" applyNumberFormat="1" applyFont="1" applyFill="1" applyBorder="1" applyAlignment="1">
      <alignment horizontal="center"/>
    </xf>
    <xf numFmtId="164" fontId="0" fillId="0" borderId="0" xfId="0" applyFont="1" applyBorder="1" applyAlignment="1">
      <alignment horizontal="center" vertical="center"/>
    </xf>
    <xf numFmtId="169" fontId="1" fillId="0" borderId="0" xfId="0" applyNumberFormat="1" applyFont="1" applyBorder="1" applyAlignment="1">
      <alignment horizontal="center"/>
    </xf>
    <xf numFmtId="166" fontId="1" fillId="0" borderId="0" xfId="0" applyNumberFormat="1" applyFont="1" applyBorder="1" applyAlignment="1">
      <alignment horizontal="center" vertical="center"/>
    </xf>
    <xf numFmtId="164" fontId="0" fillId="0" borderId="14" xfId="0" applyFont="1" applyBorder="1" applyAlignment="1">
      <alignment vertical="center"/>
    </xf>
    <xf numFmtId="164" fontId="0" fillId="0" borderId="14" xfId="0" applyFont="1" applyBorder="1" applyAlignment="1">
      <alignment horizontal="left"/>
    </xf>
    <xf numFmtId="164" fontId="0" fillId="0" borderId="0" xfId="0" applyFont="1" applyAlignment="1">
      <alignment horizontal="center"/>
    </xf>
    <xf numFmtId="164" fontId="7" fillId="0" borderId="15" xfId="0" applyFont="1" applyBorder="1" applyAlignment="1">
      <alignment horizontal="center" vertical="center"/>
    </xf>
    <xf numFmtId="164" fontId="0" fillId="0" borderId="15" xfId="0" applyBorder="1" applyAlignment="1">
      <alignment horizontal="center"/>
    </xf>
    <xf numFmtId="164" fontId="0" fillId="0" borderId="16" xfId="0" applyBorder="1" applyAlignment="1">
      <alignment/>
    </xf>
    <xf numFmtId="167" fontId="8" fillId="0" borderId="12" xfId="0" applyNumberFormat="1" applyFont="1" applyBorder="1" applyAlignment="1">
      <alignment horizontal="center"/>
    </xf>
    <xf numFmtId="167" fontId="8" fillId="0" borderId="2" xfId="0" applyNumberFormat="1" applyFont="1" applyBorder="1" applyAlignment="1">
      <alignment horizontal="center"/>
    </xf>
    <xf numFmtId="164" fontId="9" fillId="0" borderId="17" xfId="0" applyFont="1" applyBorder="1" applyAlignment="1">
      <alignment horizontal="center" vertical="center"/>
    </xf>
    <xf numFmtId="164" fontId="9" fillId="0" borderId="18" xfId="0" applyFont="1" applyBorder="1" applyAlignment="1">
      <alignment horizontal="center" vertical="center"/>
    </xf>
    <xf numFmtId="164" fontId="9" fillId="0" borderId="19" xfId="0" applyFont="1" applyBorder="1" applyAlignment="1">
      <alignment vertical="center"/>
    </xf>
    <xf numFmtId="164" fontId="9" fillId="0" borderId="20" xfId="0" applyFont="1" applyBorder="1" applyAlignment="1">
      <alignment horizontal="center" vertical="center"/>
    </xf>
    <xf numFmtId="164" fontId="10" fillId="0" borderId="21" xfId="0" applyFont="1" applyBorder="1" applyAlignment="1">
      <alignment horizontal="center" vertical="center" textRotation="90"/>
    </xf>
    <xf numFmtId="164" fontId="9" fillId="0" borderId="22" xfId="0" applyFont="1" applyBorder="1" applyAlignment="1">
      <alignment horizontal="center" vertical="center" textRotation="90"/>
    </xf>
    <xf numFmtId="164" fontId="10" fillId="0" borderId="23" xfId="0" applyFont="1" applyBorder="1" applyAlignment="1">
      <alignment horizontal="center" vertical="center" textRotation="90"/>
    </xf>
    <xf numFmtId="164" fontId="9" fillId="0" borderId="24" xfId="0" applyFont="1" applyBorder="1" applyAlignment="1">
      <alignment horizontal="center" vertical="center" textRotation="90"/>
    </xf>
    <xf numFmtId="164" fontId="9" fillId="0" borderId="15" xfId="0" applyFont="1" applyBorder="1" applyAlignment="1">
      <alignment horizontal="center" vertical="center"/>
    </xf>
    <xf numFmtId="164" fontId="9" fillId="0" borderId="25" xfId="0" applyFont="1" applyBorder="1" applyAlignment="1">
      <alignment horizontal="center" vertical="center"/>
    </xf>
    <xf numFmtId="164" fontId="8" fillId="0" borderId="26" xfId="0" applyFont="1" applyFill="1" applyBorder="1" applyAlignment="1">
      <alignment horizontal="center" vertical="center"/>
    </xf>
    <xf numFmtId="164" fontId="0" fillId="0" borderId="27" xfId="0" applyFill="1" applyBorder="1" applyAlignment="1">
      <alignment horizontal="center" vertical="center"/>
    </xf>
    <xf numFmtId="164" fontId="8" fillId="0" borderId="28" xfId="0" applyNumberFormat="1" applyFont="1" applyBorder="1" applyAlignment="1">
      <alignment horizontal="center" vertical="center"/>
    </xf>
    <xf numFmtId="164" fontId="8" fillId="0" borderId="29" xfId="0" applyNumberFormat="1" applyFont="1" applyBorder="1" applyAlignment="1">
      <alignment horizontal="center" vertical="center"/>
    </xf>
    <xf numFmtId="164" fontId="8" fillId="0" borderId="19" xfId="0" applyFont="1" applyFill="1" applyBorder="1" applyAlignment="1">
      <alignment horizontal="center" vertical="center"/>
    </xf>
    <xf numFmtId="164" fontId="0" fillId="0" borderId="20" xfId="0" applyFill="1" applyBorder="1" applyAlignment="1">
      <alignment horizontal="center" vertical="center"/>
    </xf>
    <xf numFmtId="164" fontId="8" fillId="0" borderId="30" xfId="0" applyNumberFormat="1" applyFont="1" applyBorder="1" applyAlignment="1">
      <alignment horizontal="center" vertical="center"/>
    </xf>
    <xf numFmtId="164" fontId="8" fillId="0" borderId="31" xfId="0" applyFont="1" applyBorder="1" applyAlignment="1">
      <alignment horizontal="center" vertical="center"/>
    </xf>
    <xf numFmtId="164" fontId="8" fillId="0" borderId="26" xfId="0" applyNumberFormat="1" applyFont="1" applyFill="1" applyBorder="1" applyAlignment="1">
      <alignment horizontal="center" vertical="center"/>
    </xf>
    <xf numFmtId="164" fontId="0" fillId="0" borderId="32" xfId="0" applyFont="1" applyFill="1" applyBorder="1" applyAlignment="1">
      <alignment horizontal="left"/>
    </xf>
    <xf numFmtId="164" fontId="0" fillId="0" borderId="33" xfId="0" applyFont="1" applyFill="1" applyBorder="1" applyAlignment="1">
      <alignment horizontal="center"/>
    </xf>
    <xf numFmtId="167" fontId="8" fillId="0" borderId="31" xfId="0" applyNumberFormat="1" applyFont="1" applyBorder="1" applyAlignment="1">
      <alignment horizontal="center" vertical="center"/>
    </xf>
    <xf numFmtId="164" fontId="0" fillId="0" borderId="26" xfId="0" applyFont="1" applyFill="1" applyBorder="1" applyAlignment="1">
      <alignment/>
    </xf>
    <xf numFmtId="164" fontId="0" fillId="0" borderId="27" xfId="0" applyFont="1" applyFill="1" applyBorder="1" applyAlignment="1">
      <alignment horizontal="center" vertical="center"/>
    </xf>
    <xf numFmtId="164" fontId="0" fillId="0" borderId="26" xfId="0" applyFont="1" applyFill="1" applyBorder="1" applyAlignment="1">
      <alignment horizontal="left"/>
    </xf>
    <xf numFmtId="164" fontId="0" fillId="0" borderId="27" xfId="0" applyFont="1" applyFill="1" applyBorder="1" applyAlignment="1">
      <alignment horizontal="center"/>
    </xf>
    <xf numFmtId="164" fontId="8" fillId="0" borderId="34" xfId="0" applyNumberFormat="1" applyFont="1" applyBorder="1" applyAlignment="1">
      <alignment horizontal="center" vertical="center"/>
    </xf>
    <xf numFmtId="164" fontId="0" fillId="0" borderId="35" xfId="0" applyFont="1" applyFill="1" applyBorder="1" applyAlignment="1">
      <alignment horizontal="left"/>
    </xf>
    <xf numFmtId="164" fontId="0" fillId="0" borderId="36" xfId="0" applyFont="1" applyFill="1" applyBorder="1" applyAlignment="1">
      <alignment horizontal="center"/>
    </xf>
    <xf numFmtId="164" fontId="0" fillId="0" borderId="35" xfId="0" applyFont="1" applyBorder="1" applyAlignment="1">
      <alignment/>
    </xf>
    <xf numFmtId="164" fontId="0" fillId="0" borderId="36" xfId="0" applyFont="1" applyBorder="1" applyAlignment="1">
      <alignment horizontal="center" vertical="center"/>
    </xf>
    <xf numFmtId="164" fontId="9" fillId="0" borderId="37" xfId="0" applyFont="1" applyBorder="1" applyAlignment="1">
      <alignment/>
    </xf>
    <xf numFmtId="164" fontId="9" fillId="0" borderId="38" xfId="0" applyFont="1" applyBorder="1" applyAlignment="1">
      <alignment horizontal="center"/>
    </xf>
    <xf numFmtId="164" fontId="8" fillId="0" borderId="37" xfId="0" applyFont="1" applyBorder="1" applyAlignment="1">
      <alignment horizontal="center" vertical="center"/>
    </xf>
    <xf numFmtId="164" fontId="0" fillId="0" borderId="39" xfId="0" applyBorder="1" applyAlignment="1">
      <alignment horizontal="center" vertical="center"/>
    </xf>
    <xf numFmtId="164" fontId="11" fillId="0" borderId="37" xfId="0" applyFont="1" applyBorder="1" applyAlignment="1">
      <alignment horizontal="center" vertical="center"/>
    </xf>
    <xf numFmtId="164" fontId="5" fillId="0" borderId="39" xfId="0" applyFont="1" applyBorder="1" applyAlignment="1">
      <alignment horizontal="center" vertical="center"/>
    </xf>
    <xf numFmtId="171" fontId="8" fillId="0" borderId="37" xfId="0" applyNumberFormat="1" applyFont="1" applyBorder="1" applyAlignment="1">
      <alignment horizontal="center" vertical="center"/>
    </xf>
    <xf numFmtId="164" fontId="0" fillId="0" borderId="38" xfId="0" applyFill="1" applyBorder="1" applyAlignment="1">
      <alignment horizontal="center" vertical="center"/>
    </xf>
    <xf numFmtId="164" fontId="0" fillId="0" borderId="40" xfId="0" applyBorder="1" applyAlignment="1">
      <alignment horizontal="center" vertical="center"/>
    </xf>
    <xf numFmtId="164" fontId="0" fillId="0" borderId="41" xfId="0" applyBorder="1" applyAlignment="1">
      <alignment horizontal="center" vertical="center"/>
    </xf>
    <xf numFmtId="164" fontId="0" fillId="0" borderId="38" xfId="0" applyBorder="1" applyAlignment="1">
      <alignment horizontal="center" vertical="center"/>
    </xf>
    <xf numFmtId="164" fontId="8" fillId="0" borderId="42" xfId="0" applyNumberFormat="1" applyFont="1" applyBorder="1" applyAlignment="1">
      <alignment horizontal="center" vertical="center"/>
    </xf>
    <xf numFmtId="165" fontId="3" fillId="2" borderId="9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164" fontId="8" fillId="0" borderId="9" xfId="0" applyFont="1" applyFill="1" applyBorder="1" applyAlignment="1">
      <alignment horizontal="center" vertical="center"/>
    </xf>
    <xf numFmtId="164" fontId="0" fillId="0" borderId="9" xfId="0" applyFill="1" applyBorder="1" applyAlignment="1">
      <alignment horizontal="center" vertical="center"/>
    </xf>
    <xf numFmtId="164" fontId="8" fillId="0" borderId="43" xfId="0" applyFont="1" applyFill="1" applyBorder="1" applyAlignment="1">
      <alignment horizontal="center" vertical="center"/>
    </xf>
    <xf numFmtId="164" fontId="0" fillId="0" borderId="43" xfId="0" applyFill="1" applyBorder="1" applyAlignment="1">
      <alignment horizontal="center" vertical="center"/>
    </xf>
    <xf numFmtId="164" fontId="8" fillId="0" borderId="34" xfId="0" applyFont="1" applyBorder="1" applyAlignment="1">
      <alignment horizontal="center" vertical="center"/>
    </xf>
    <xf numFmtId="164" fontId="8" fillId="0" borderId="27" xfId="0" applyNumberFormat="1" applyFont="1" applyBorder="1" applyAlignment="1">
      <alignment horizontal="center" vertical="center"/>
    </xf>
    <xf numFmtId="164" fontId="5" fillId="0" borderId="26" xfId="0" applyFont="1" applyBorder="1" applyAlignment="1">
      <alignment/>
    </xf>
    <xf numFmtId="164" fontId="5" fillId="0" borderId="27" xfId="0" applyFont="1" applyBorder="1" applyAlignment="1">
      <alignment horizontal="center"/>
    </xf>
    <xf numFmtId="164" fontId="0" fillId="0" borderId="26" xfId="0" applyFont="1" applyBorder="1" applyAlignment="1">
      <alignment horizontal="left"/>
    </xf>
    <xf numFmtId="164" fontId="0" fillId="0" borderId="27" xfId="0" applyFont="1" applyBorder="1" applyAlignment="1">
      <alignment horizontal="center"/>
    </xf>
    <xf numFmtId="164" fontId="0" fillId="0" borderId="32" xfId="0" applyFont="1" applyBorder="1" applyAlignment="1">
      <alignment horizontal="left"/>
    </xf>
    <xf numFmtId="164" fontId="0" fillId="0" borderId="33" xfId="0" applyFont="1" applyBorder="1" applyAlignment="1">
      <alignment horizontal="center"/>
    </xf>
    <xf numFmtId="164" fontId="0" fillId="0" borderId="26" xfId="0" applyFont="1" applyBorder="1" applyAlignment="1">
      <alignment/>
    </xf>
    <xf numFmtId="164" fontId="0" fillId="0" borderId="27" xfId="0" applyFont="1" applyBorder="1" applyAlignment="1">
      <alignment horizontal="center" vertical="center"/>
    </xf>
    <xf numFmtId="164" fontId="8" fillId="0" borderId="26" xfId="0" applyFont="1" applyBorder="1" applyAlignment="1">
      <alignment horizontal="center" vertical="center"/>
    </xf>
    <xf numFmtId="164" fontId="0" fillId="0" borderId="6" xfId="0" applyBorder="1" applyAlignment="1">
      <alignment horizontal="center" vertical="center"/>
    </xf>
    <xf numFmtId="164" fontId="0" fillId="0" borderId="27" xfId="0" applyBorder="1" applyAlignment="1">
      <alignment horizontal="center" vertical="center"/>
    </xf>
    <xf numFmtId="164" fontId="8" fillId="0" borderId="44" xfId="0" applyFont="1" applyBorder="1" applyAlignment="1">
      <alignment horizontal="center" vertical="center"/>
    </xf>
    <xf numFmtId="164" fontId="9" fillId="0" borderId="26" xfId="0" applyFont="1" applyBorder="1" applyAlignment="1">
      <alignment/>
    </xf>
    <xf numFmtId="164" fontId="0" fillId="0" borderId="27" xfId="0" applyBorder="1" applyAlignment="1">
      <alignment/>
    </xf>
    <xf numFmtId="164" fontId="0" fillId="0" borderId="26" xfId="0" applyBorder="1" applyAlignment="1">
      <alignment horizontal="center" vertical="center"/>
    </xf>
    <xf numFmtId="164" fontId="0" fillId="0" borderId="7" xfId="0" applyBorder="1" applyAlignment="1">
      <alignment horizontal="center" vertical="center"/>
    </xf>
    <xf numFmtId="164" fontId="0" fillId="0" borderId="37" xfId="0" applyBorder="1" applyAlignment="1">
      <alignment/>
    </xf>
    <xf numFmtId="164" fontId="0" fillId="0" borderId="38" xfId="0" applyBorder="1" applyAlignment="1">
      <alignment/>
    </xf>
    <xf numFmtId="164" fontId="0" fillId="0" borderId="37" xfId="0" applyBorder="1" applyAlignment="1">
      <alignment horizontal="center" vertical="center"/>
    </xf>
    <xf numFmtId="164" fontId="0" fillId="0" borderId="45" xfId="0" applyBorder="1" applyAlignment="1">
      <alignment horizontal="center" vertical="center"/>
    </xf>
    <xf numFmtId="164" fontId="0" fillId="0" borderId="46" xfId="0" applyBorder="1" applyAlignment="1">
      <alignment horizontal="center" vertical="center"/>
    </xf>
    <xf numFmtId="164" fontId="8" fillId="0" borderId="45" xfId="0" applyFont="1" applyBorder="1" applyAlignment="1">
      <alignment horizontal="center" vertical="center"/>
    </xf>
    <xf numFmtId="164" fontId="8" fillId="0" borderId="47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1C99E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2A6099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workbookViewId="0" topLeftCell="A1">
      <selection activeCell="H44" sqref="H44"/>
    </sheetView>
  </sheetViews>
  <sheetFormatPr defaultColWidth="10.28125" defaultRowHeight="12.75"/>
  <cols>
    <col min="1" max="1" width="7.140625" style="0" customWidth="1"/>
    <col min="2" max="2" width="21.57421875" style="0" customWidth="1"/>
    <col min="3" max="3" width="8.57421875" style="0" customWidth="1"/>
    <col min="4" max="9" width="7.8515625" style="0" customWidth="1"/>
    <col min="10" max="13" width="9.00390625" style="0" customWidth="1"/>
    <col min="14" max="16384" width="11.42187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0" ht="12.7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2.75">
      <c r="A3" s="2"/>
      <c r="B3" s="2" t="s">
        <v>1</v>
      </c>
      <c r="C3" s="2"/>
      <c r="D3" s="3" t="s">
        <v>2</v>
      </c>
      <c r="E3" s="3"/>
      <c r="F3" s="3"/>
      <c r="G3" s="3"/>
      <c r="H3" s="2"/>
      <c r="I3" s="2"/>
      <c r="J3" s="2"/>
    </row>
    <row r="4" spans="1:10" ht="12.75">
      <c r="A4" s="2"/>
      <c r="B4" s="2"/>
      <c r="C4" s="2"/>
      <c r="D4" s="4"/>
      <c r="E4" s="4"/>
      <c r="F4" s="4"/>
      <c r="G4" s="4"/>
      <c r="H4" s="4"/>
      <c r="I4" s="4"/>
      <c r="J4" s="2"/>
    </row>
    <row r="5" spans="1:10" ht="12.75">
      <c r="A5" s="2"/>
      <c r="B5" s="2" t="s">
        <v>3</v>
      </c>
      <c r="C5" s="2"/>
      <c r="D5" s="3" t="s">
        <v>4</v>
      </c>
      <c r="E5" s="3"/>
      <c r="F5" s="3"/>
      <c r="G5" s="3"/>
      <c r="H5" s="2"/>
      <c r="I5" s="2"/>
      <c r="J5" s="2"/>
    </row>
    <row r="6" spans="1:10" ht="12.75">
      <c r="A6" s="2"/>
      <c r="B6" s="2"/>
      <c r="C6" s="2"/>
      <c r="D6" s="5"/>
      <c r="E6" s="5"/>
      <c r="F6" s="5"/>
      <c r="G6" s="4"/>
      <c r="H6" s="2"/>
      <c r="I6" s="2"/>
      <c r="J6" s="2"/>
    </row>
    <row r="7" spans="1:13" ht="12.75">
      <c r="A7" s="6" t="s">
        <v>5</v>
      </c>
      <c r="B7" s="6" t="s">
        <v>6</v>
      </c>
      <c r="C7" s="7" t="s">
        <v>7</v>
      </c>
      <c r="D7" s="8" t="s">
        <v>8</v>
      </c>
      <c r="E7" s="8"/>
      <c r="F7" s="9" t="s">
        <v>9</v>
      </c>
      <c r="G7" s="8" t="s">
        <v>8</v>
      </c>
      <c r="H7" s="8"/>
      <c r="I7" s="9" t="s">
        <v>9</v>
      </c>
      <c r="J7" s="9" t="s">
        <v>10</v>
      </c>
      <c r="K7" s="6" t="s">
        <v>11</v>
      </c>
      <c r="L7" s="10" t="s">
        <v>12</v>
      </c>
      <c r="M7" s="6" t="s">
        <v>13</v>
      </c>
    </row>
    <row r="8" spans="1:13" ht="12.75">
      <c r="A8" s="11" t="s">
        <v>14</v>
      </c>
      <c r="B8" s="11" t="s">
        <v>15</v>
      </c>
      <c r="C8" s="7"/>
      <c r="D8" s="12" t="s">
        <v>16</v>
      </c>
      <c r="E8" s="11" t="s">
        <v>17</v>
      </c>
      <c r="F8" s="13" t="s">
        <v>18</v>
      </c>
      <c r="G8" s="12" t="s">
        <v>16</v>
      </c>
      <c r="H8" s="11" t="s">
        <v>17</v>
      </c>
      <c r="I8" s="13" t="s">
        <v>19</v>
      </c>
      <c r="J8" s="13" t="s">
        <v>20</v>
      </c>
      <c r="K8" s="11" t="s">
        <v>21</v>
      </c>
      <c r="L8" s="14" t="s">
        <v>22</v>
      </c>
      <c r="M8" s="11" t="s">
        <v>23</v>
      </c>
    </row>
    <row r="9" spans="1:13" ht="12.75">
      <c r="A9" s="15">
        <v>4</v>
      </c>
      <c r="B9" s="16" t="s">
        <v>24</v>
      </c>
      <c r="C9" s="8" t="s">
        <v>25</v>
      </c>
      <c r="D9" s="17">
        <v>24.34</v>
      </c>
      <c r="E9" s="17">
        <v>25.42</v>
      </c>
      <c r="F9" s="18">
        <f aca="true" t="shared" si="0" ref="F9:F24">IF(D9&lt;E9,E9,D9)</f>
        <v>25.42</v>
      </c>
      <c r="G9" s="17">
        <v>29.86</v>
      </c>
      <c r="H9" s="17">
        <v>22.16</v>
      </c>
      <c r="I9" s="18">
        <f aca="true" t="shared" si="1" ref="I9:I24">IF(G9&lt;H9,H9,G9)</f>
        <v>29.86</v>
      </c>
      <c r="J9" s="18">
        <f aca="true" t="shared" si="2" ref="J9:J24">IF(F9&lt;I9,F9,I9)</f>
        <v>25.42</v>
      </c>
      <c r="K9" s="8">
        <v>1</v>
      </c>
      <c r="L9" s="8">
        <v>5</v>
      </c>
      <c r="M9" s="15">
        <v>5</v>
      </c>
    </row>
    <row r="10" spans="1:13" ht="12.75">
      <c r="A10" s="15">
        <v>1</v>
      </c>
      <c r="B10" s="16" t="s">
        <v>26</v>
      </c>
      <c r="C10" s="8" t="s">
        <v>25</v>
      </c>
      <c r="D10" s="17">
        <v>24.72</v>
      </c>
      <c r="E10" s="17">
        <v>25.77</v>
      </c>
      <c r="F10" s="18">
        <f t="shared" si="0"/>
        <v>25.77</v>
      </c>
      <c r="G10" s="17">
        <v>23.01</v>
      </c>
      <c r="H10" s="17">
        <v>30.79</v>
      </c>
      <c r="I10" s="18">
        <f t="shared" si="1"/>
        <v>30.79</v>
      </c>
      <c r="J10" s="18">
        <f t="shared" si="2"/>
        <v>25.77</v>
      </c>
      <c r="K10" s="8">
        <v>2</v>
      </c>
      <c r="L10" s="8">
        <v>4</v>
      </c>
      <c r="M10" s="15">
        <v>4</v>
      </c>
    </row>
    <row r="11" spans="1:13" ht="12.75">
      <c r="A11" s="15">
        <v>6</v>
      </c>
      <c r="B11" s="16" t="s">
        <v>27</v>
      </c>
      <c r="C11" s="8" t="s">
        <v>25</v>
      </c>
      <c r="D11" s="17">
        <v>31.43</v>
      </c>
      <c r="E11" s="17">
        <v>33.21</v>
      </c>
      <c r="F11" s="18">
        <f t="shared" si="0"/>
        <v>33.21</v>
      </c>
      <c r="G11" s="17">
        <v>26.57</v>
      </c>
      <c r="H11" s="17">
        <v>24.58</v>
      </c>
      <c r="I11" s="18">
        <f t="shared" si="1"/>
        <v>26.57</v>
      </c>
      <c r="J11" s="18">
        <f t="shared" si="2"/>
        <v>26.57</v>
      </c>
      <c r="K11" s="8">
        <v>3</v>
      </c>
      <c r="L11" s="8">
        <v>3</v>
      </c>
      <c r="M11" s="15">
        <v>3</v>
      </c>
    </row>
    <row r="12" spans="1:13" ht="12.75">
      <c r="A12" s="15">
        <v>7</v>
      </c>
      <c r="B12" s="16" t="s">
        <v>28</v>
      </c>
      <c r="C12" s="8" t="s">
        <v>29</v>
      </c>
      <c r="D12" s="17">
        <v>27.22</v>
      </c>
      <c r="E12" s="17">
        <v>28.55</v>
      </c>
      <c r="F12" s="18">
        <f t="shared" si="0"/>
        <v>28.55</v>
      </c>
      <c r="G12" s="17">
        <v>999.99</v>
      </c>
      <c r="H12" s="17" t="s">
        <v>30</v>
      </c>
      <c r="I12" s="18">
        <f t="shared" si="1"/>
        <v>0</v>
      </c>
      <c r="J12" s="18">
        <f t="shared" si="2"/>
        <v>28.55</v>
      </c>
      <c r="K12" s="8">
        <v>4</v>
      </c>
      <c r="L12" s="8">
        <v>2</v>
      </c>
      <c r="M12" s="15">
        <v>2</v>
      </c>
    </row>
    <row r="13" spans="1:13" ht="12.75">
      <c r="A13" s="15">
        <v>3</v>
      </c>
      <c r="B13" s="16" t="s">
        <v>31</v>
      </c>
      <c r="C13" s="8" t="s">
        <v>32</v>
      </c>
      <c r="D13" s="17">
        <v>26.41</v>
      </c>
      <c r="E13" s="17" t="s">
        <v>30</v>
      </c>
      <c r="F13" s="18">
        <f t="shared" si="0"/>
        <v>0</v>
      </c>
      <c r="G13" s="17">
        <v>24.48</v>
      </c>
      <c r="H13" s="17">
        <v>30.63</v>
      </c>
      <c r="I13" s="18">
        <f t="shared" si="1"/>
        <v>30.63</v>
      </c>
      <c r="J13" s="18">
        <f t="shared" si="2"/>
        <v>30.63</v>
      </c>
      <c r="K13" s="8">
        <v>5</v>
      </c>
      <c r="L13" s="8">
        <v>1</v>
      </c>
      <c r="M13" s="15">
        <v>1</v>
      </c>
    </row>
    <row r="14" spans="1:13" ht="12.75">
      <c r="A14" s="15">
        <v>2</v>
      </c>
      <c r="B14" s="16" t="s">
        <v>33</v>
      </c>
      <c r="C14" s="8" t="s">
        <v>34</v>
      </c>
      <c r="D14" s="17">
        <v>29.62</v>
      </c>
      <c r="E14" s="17">
        <v>30.71</v>
      </c>
      <c r="F14" s="18">
        <f t="shared" si="0"/>
        <v>30.71</v>
      </c>
      <c r="G14" s="17">
        <v>52.81</v>
      </c>
      <c r="H14" s="17">
        <v>28.55</v>
      </c>
      <c r="I14" s="18">
        <f t="shared" si="1"/>
        <v>52.81</v>
      </c>
      <c r="J14" s="18">
        <f t="shared" si="2"/>
        <v>30.71</v>
      </c>
      <c r="K14" s="8">
        <v>6</v>
      </c>
      <c r="L14" s="8">
        <v>0</v>
      </c>
      <c r="M14" s="15">
        <v>0</v>
      </c>
    </row>
    <row r="15" spans="1:13" ht="12.75">
      <c r="A15" s="15">
        <v>5</v>
      </c>
      <c r="B15" s="16" t="s">
        <v>35</v>
      </c>
      <c r="C15" s="8" t="s">
        <v>25</v>
      </c>
      <c r="D15" s="17">
        <v>31.39</v>
      </c>
      <c r="E15" s="17">
        <v>31.48</v>
      </c>
      <c r="F15" s="18">
        <f t="shared" si="0"/>
        <v>31.48</v>
      </c>
      <c r="G15" s="8">
        <v>32.57</v>
      </c>
      <c r="H15" s="17">
        <v>29.52</v>
      </c>
      <c r="I15" s="18">
        <f t="shared" si="1"/>
        <v>32.57</v>
      </c>
      <c r="J15" s="18">
        <f t="shared" si="2"/>
        <v>31.48</v>
      </c>
      <c r="K15" s="8">
        <v>7</v>
      </c>
      <c r="L15" s="8">
        <v>0</v>
      </c>
      <c r="M15" s="15">
        <v>0</v>
      </c>
    </row>
    <row r="16" spans="1:13" ht="12.75">
      <c r="A16" s="15"/>
      <c r="B16" s="19"/>
      <c r="C16" s="8"/>
      <c r="D16" s="17"/>
      <c r="E16" s="17"/>
      <c r="F16" s="18">
        <f t="shared" si="0"/>
        <v>0</v>
      </c>
      <c r="G16" s="8"/>
      <c r="H16" s="8"/>
      <c r="I16" s="18">
        <f t="shared" si="1"/>
        <v>0</v>
      </c>
      <c r="J16" s="18">
        <f t="shared" si="2"/>
        <v>0</v>
      </c>
      <c r="K16" s="15"/>
      <c r="L16" s="8">
        <v>0</v>
      </c>
      <c r="M16" s="15">
        <v>0</v>
      </c>
    </row>
    <row r="17" spans="1:13" ht="12.75">
      <c r="A17" s="15"/>
      <c r="B17" s="19"/>
      <c r="C17" s="8"/>
      <c r="D17" s="17"/>
      <c r="E17" s="17"/>
      <c r="F17" s="18">
        <f t="shared" si="0"/>
        <v>0</v>
      </c>
      <c r="G17" s="17"/>
      <c r="H17" s="17"/>
      <c r="I17" s="20">
        <f t="shared" si="1"/>
        <v>0</v>
      </c>
      <c r="J17" s="18">
        <f t="shared" si="2"/>
        <v>0</v>
      </c>
      <c r="K17" s="8"/>
      <c r="L17" s="8">
        <v>0</v>
      </c>
      <c r="M17" s="15">
        <v>0</v>
      </c>
    </row>
    <row r="18" spans="1:13" ht="12.75">
      <c r="A18" s="15"/>
      <c r="B18" s="19"/>
      <c r="C18" s="8"/>
      <c r="D18" s="17"/>
      <c r="E18" s="17"/>
      <c r="F18" s="18">
        <f t="shared" si="0"/>
        <v>0</v>
      </c>
      <c r="G18" s="17"/>
      <c r="H18" s="8"/>
      <c r="I18" s="18">
        <f t="shared" si="1"/>
        <v>0</v>
      </c>
      <c r="J18" s="18">
        <f t="shared" si="2"/>
        <v>0</v>
      </c>
      <c r="K18" s="8"/>
      <c r="L18" s="8">
        <v>0</v>
      </c>
      <c r="M18" s="15">
        <v>0</v>
      </c>
    </row>
    <row r="19" spans="1:13" ht="12.75">
      <c r="A19" s="15"/>
      <c r="B19" s="19"/>
      <c r="C19" s="8"/>
      <c r="D19" s="8"/>
      <c r="E19" s="17"/>
      <c r="F19" s="18">
        <f t="shared" si="0"/>
        <v>0</v>
      </c>
      <c r="G19" s="8"/>
      <c r="H19" s="8"/>
      <c r="I19" s="18">
        <f t="shared" si="1"/>
        <v>0</v>
      </c>
      <c r="J19" s="18">
        <f t="shared" si="2"/>
        <v>0</v>
      </c>
      <c r="K19" s="8"/>
      <c r="L19" s="8">
        <v>0</v>
      </c>
      <c r="M19" s="15">
        <v>0</v>
      </c>
    </row>
    <row r="20" spans="1:13" ht="12.75">
      <c r="A20" s="15"/>
      <c r="B20" s="19"/>
      <c r="C20" s="8"/>
      <c r="D20" s="17"/>
      <c r="E20" s="17"/>
      <c r="F20" s="18">
        <f t="shared" si="0"/>
        <v>0</v>
      </c>
      <c r="G20" s="17"/>
      <c r="H20" s="17"/>
      <c r="I20" s="18">
        <f t="shared" si="1"/>
        <v>0</v>
      </c>
      <c r="J20" s="18">
        <f t="shared" si="2"/>
        <v>0</v>
      </c>
      <c r="K20" s="8"/>
      <c r="L20" s="8">
        <v>0</v>
      </c>
      <c r="M20" s="15">
        <v>0</v>
      </c>
    </row>
    <row r="21" spans="1:13" ht="12.75">
      <c r="A21" s="15"/>
      <c r="B21" s="19"/>
      <c r="C21" s="8"/>
      <c r="D21" s="17"/>
      <c r="E21" s="17"/>
      <c r="F21" s="18">
        <f t="shared" si="0"/>
        <v>0</v>
      </c>
      <c r="G21" s="17"/>
      <c r="H21" s="17"/>
      <c r="I21" s="18">
        <f t="shared" si="1"/>
        <v>0</v>
      </c>
      <c r="J21" s="18">
        <f t="shared" si="2"/>
        <v>0</v>
      </c>
      <c r="K21" s="8"/>
      <c r="L21" s="8">
        <v>0</v>
      </c>
      <c r="M21" s="15">
        <v>0</v>
      </c>
    </row>
    <row r="22" spans="1:13" ht="12.75">
      <c r="A22" s="15"/>
      <c r="B22" s="19"/>
      <c r="C22" s="8"/>
      <c r="D22" s="17"/>
      <c r="E22" s="17"/>
      <c r="F22" s="18">
        <f t="shared" si="0"/>
        <v>0</v>
      </c>
      <c r="G22" s="8"/>
      <c r="H22" s="17"/>
      <c r="I22" s="18">
        <f t="shared" si="1"/>
        <v>0</v>
      </c>
      <c r="J22" s="18">
        <f t="shared" si="2"/>
        <v>0</v>
      </c>
      <c r="K22" s="8"/>
      <c r="L22" s="8">
        <v>0</v>
      </c>
      <c r="M22" s="15">
        <v>0</v>
      </c>
    </row>
    <row r="23" spans="1:13" ht="12.75">
      <c r="A23" s="15"/>
      <c r="B23" s="19"/>
      <c r="C23" s="8"/>
      <c r="D23" s="17"/>
      <c r="E23" s="17"/>
      <c r="F23" s="18">
        <f t="shared" si="0"/>
        <v>0</v>
      </c>
      <c r="G23" s="8"/>
      <c r="H23" s="8"/>
      <c r="I23" s="18">
        <f t="shared" si="1"/>
        <v>0</v>
      </c>
      <c r="J23" s="18">
        <f t="shared" si="2"/>
        <v>0</v>
      </c>
      <c r="K23" s="8"/>
      <c r="L23" s="8">
        <v>0</v>
      </c>
      <c r="M23" s="15">
        <v>0</v>
      </c>
    </row>
    <row r="24" spans="1:13" ht="12.75">
      <c r="A24" s="15"/>
      <c r="B24" s="19"/>
      <c r="C24" s="8"/>
      <c r="D24" s="17"/>
      <c r="E24" s="17"/>
      <c r="F24" s="18">
        <f t="shared" si="0"/>
        <v>0</v>
      </c>
      <c r="G24" s="8"/>
      <c r="H24" s="8"/>
      <c r="I24" s="18">
        <f t="shared" si="1"/>
        <v>0</v>
      </c>
      <c r="J24" s="18">
        <f t="shared" si="2"/>
        <v>0</v>
      </c>
      <c r="K24" s="8"/>
      <c r="L24" s="8">
        <v>0</v>
      </c>
      <c r="M24" s="15">
        <f>G24+L24</f>
        <v>0</v>
      </c>
    </row>
    <row r="25" spans="2:10" ht="12.75">
      <c r="B25" s="1"/>
      <c r="C25" s="3"/>
      <c r="D25" s="21"/>
      <c r="E25" s="22"/>
      <c r="F25" s="21"/>
      <c r="G25" s="21"/>
      <c r="H25" s="21"/>
      <c r="I25" s="21"/>
      <c r="J25" s="23"/>
    </row>
    <row r="26" spans="1:10" ht="12.75">
      <c r="A26" s="24"/>
      <c r="B26" s="25"/>
      <c r="C26" s="26"/>
      <c r="D26" s="27"/>
      <c r="E26" s="4"/>
      <c r="F26" s="28"/>
      <c r="G26" s="21"/>
      <c r="H26" s="22"/>
      <c r="I26" s="21"/>
      <c r="J26" s="23"/>
    </row>
    <row r="27" spans="1:10" ht="12.75">
      <c r="A27" s="3"/>
      <c r="B27" s="3"/>
      <c r="C27" s="26"/>
      <c r="D27" s="1"/>
      <c r="E27" s="3"/>
      <c r="F27" s="28"/>
      <c r="G27" s="21"/>
      <c r="H27" s="22"/>
      <c r="I27" s="21"/>
      <c r="J27" s="23"/>
    </row>
    <row r="28" spans="1:10" ht="12.75">
      <c r="A28" s="29"/>
      <c r="B28" s="1"/>
      <c r="C28" s="3"/>
      <c r="D28" s="21"/>
      <c r="E28" s="21"/>
      <c r="F28" s="23"/>
      <c r="G28" s="30"/>
      <c r="H28" s="30"/>
      <c r="I28" s="30"/>
      <c r="J28" s="30"/>
    </row>
    <row r="30" spans="1:13" ht="12.75">
      <c r="A30" s="6" t="s">
        <v>5</v>
      </c>
      <c r="B30" s="6" t="s">
        <v>36</v>
      </c>
      <c r="C30" s="7" t="s">
        <v>7</v>
      </c>
      <c r="D30" s="8" t="s">
        <v>8</v>
      </c>
      <c r="E30" s="8"/>
      <c r="F30" s="9" t="s">
        <v>9</v>
      </c>
      <c r="G30" s="8" t="s">
        <v>8</v>
      </c>
      <c r="H30" s="8"/>
      <c r="I30" s="9" t="s">
        <v>9</v>
      </c>
      <c r="J30" s="9" t="s">
        <v>10</v>
      </c>
      <c r="K30" s="6" t="s">
        <v>11</v>
      </c>
      <c r="L30" s="10" t="s">
        <v>12</v>
      </c>
      <c r="M30" s="6" t="s">
        <v>13</v>
      </c>
    </row>
    <row r="31" spans="1:13" ht="12.75">
      <c r="A31" s="11" t="s">
        <v>14</v>
      </c>
      <c r="B31" s="11" t="s">
        <v>15</v>
      </c>
      <c r="C31" s="7"/>
      <c r="D31" s="12" t="s">
        <v>16</v>
      </c>
      <c r="E31" s="11" t="s">
        <v>17</v>
      </c>
      <c r="F31" s="13" t="s">
        <v>18</v>
      </c>
      <c r="G31" s="12" t="s">
        <v>16</v>
      </c>
      <c r="H31" s="11" t="s">
        <v>17</v>
      </c>
      <c r="I31" s="13" t="s">
        <v>19</v>
      </c>
      <c r="J31" s="13" t="s">
        <v>20</v>
      </c>
      <c r="K31" s="11" t="s">
        <v>21</v>
      </c>
      <c r="L31" s="14" t="s">
        <v>22</v>
      </c>
      <c r="M31" s="11" t="s">
        <v>23</v>
      </c>
    </row>
    <row r="32" spans="1:13" ht="12.75">
      <c r="A32" s="15">
        <v>6</v>
      </c>
      <c r="B32" s="19" t="s">
        <v>37</v>
      </c>
      <c r="C32" s="8" t="s">
        <v>25</v>
      </c>
      <c r="D32" s="17">
        <v>28.38</v>
      </c>
      <c r="E32" s="17">
        <v>31.12</v>
      </c>
      <c r="F32" s="18">
        <f aca="true" t="shared" si="3" ref="F32:F44">IF(D32&lt;E32,E32,D32)</f>
        <v>31.12</v>
      </c>
      <c r="G32" s="17">
        <v>27.74</v>
      </c>
      <c r="H32" s="17">
        <v>25.31</v>
      </c>
      <c r="I32" s="18">
        <f aca="true" t="shared" si="4" ref="I32:I44">IF(G32&lt;H32,H32,G32)</f>
        <v>27.74</v>
      </c>
      <c r="J32" s="18">
        <f aca="true" t="shared" si="5" ref="J32:J44">IF(F32&lt;I32,F32,I32)</f>
        <v>27.74</v>
      </c>
      <c r="K32" s="8">
        <v>1</v>
      </c>
      <c r="L32" s="8">
        <v>5</v>
      </c>
      <c r="M32" s="8">
        <v>5</v>
      </c>
    </row>
    <row r="33" spans="1:13" ht="12.75">
      <c r="A33" s="15">
        <v>5</v>
      </c>
      <c r="B33" s="19" t="s">
        <v>38</v>
      </c>
      <c r="C33" s="8" t="s">
        <v>25</v>
      </c>
      <c r="D33" s="17">
        <v>30.89</v>
      </c>
      <c r="E33" s="17">
        <v>27.76</v>
      </c>
      <c r="F33" s="18">
        <f t="shared" si="3"/>
        <v>30.89</v>
      </c>
      <c r="G33" s="17">
        <v>999.99</v>
      </c>
      <c r="H33" s="17" t="s">
        <v>30</v>
      </c>
      <c r="I33" s="18">
        <f t="shared" si="4"/>
        <v>0</v>
      </c>
      <c r="J33" s="18">
        <f t="shared" si="5"/>
        <v>30.89</v>
      </c>
      <c r="K33" s="8">
        <v>2</v>
      </c>
      <c r="L33" s="8">
        <v>4</v>
      </c>
      <c r="M33" s="8">
        <v>4</v>
      </c>
    </row>
    <row r="34" spans="1:13" ht="12.75">
      <c r="A34" s="15">
        <v>4</v>
      </c>
      <c r="B34" s="19" t="s">
        <v>39</v>
      </c>
      <c r="C34" s="8" t="s">
        <v>25</v>
      </c>
      <c r="D34" s="17">
        <v>28.36</v>
      </c>
      <c r="E34" s="17">
        <v>38.36</v>
      </c>
      <c r="F34" s="18">
        <f t="shared" si="3"/>
        <v>38.36</v>
      </c>
      <c r="G34" s="17">
        <v>27.96</v>
      </c>
      <c r="H34" s="17">
        <v>31.23</v>
      </c>
      <c r="I34" s="18">
        <f t="shared" si="4"/>
        <v>31.23</v>
      </c>
      <c r="J34" s="18">
        <f t="shared" si="5"/>
        <v>31.23</v>
      </c>
      <c r="K34" s="8">
        <v>3</v>
      </c>
      <c r="L34" s="8">
        <v>3</v>
      </c>
      <c r="M34" s="8">
        <v>3</v>
      </c>
    </row>
    <row r="35" spans="1:13" ht="12.75">
      <c r="A35" s="15">
        <v>2</v>
      </c>
      <c r="B35" s="19" t="s">
        <v>35</v>
      </c>
      <c r="C35" s="8" t="s">
        <v>25</v>
      </c>
      <c r="D35" s="17">
        <v>33.31</v>
      </c>
      <c r="E35" s="17">
        <v>37.03</v>
      </c>
      <c r="F35" s="18">
        <f t="shared" si="3"/>
        <v>37.03</v>
      </c>
      <c r="G35" s="17">
        <v>29.86</v>
      </c>
      <c r="H35" s="17">
        <v>34.72</v>
      </c>
      <c r="I35" s="18">
        <f t="shared" si="4"/>
        <v>34.72</v>
      </c>
      <c r="J35" s="18">
        <f t="shared" si="5"/>
        <v>34.72</v>
      </c>
      <c r="K35" s="8">
        <v>4</v>
      </c>
      <c r="L35" s="8">
        <v>2</v>
      </c>
      <c r="M35" s="8">
        <v>2</v>
      </c>
    </row>
    <row r="36" spans="1:13" ht="12.75">
      <c r="A36" s="15">
        <v>3</v>
      </c>
      <c r="B36" s="19" t="s">
        <v>33</v>
      </c>
      <c r="C36" s="8" t="s">
        <v>34</v>
      </c>
      <c r="D36" s="17">
        <v>39.32</v>
      </c>
      <c r="E36" s="17">
        <v>37.25</v>
      </c>
      <c r="F36" s="18">
        <f t="shared" si="3"/>
        <v>39.32</v>
      </c>
      <c r="G36" s="17">
        <v>33.33</v>
      </c>
      <c r="H36" s="17">
        <v>35.18</v>
      </c>
      <c r="I36" s="18">
        <f t="shared" si="4"/>
        <v>35.18</v>
      </c>
      <c r="J36" s="18">
        <f t="shared" si="5"/>
        <v>35.18</v>
      </c>
      <c r="K36" s="8">
        <v>5</v>
      </c>
      <c r="L36" s="8">
        <v>1</v>
      </c>
      <c r="M36" s="8">
        <v>1</v>
      </c>
    </row>
    <row r="37" spans="1:13" ht="12.75">
      <c r="A37" s="15">
        <v>1</v>
      </c>
      <c r="B37" s="19" t="s">
        <v>27</v>
      </c>
      <c r="C37" s="8" t="s">
        <v>25</v>
      </c>
      <c r="D37" s="8">
        <v>51.35</v>
      </c>
      <c r="E37" s="17">
        <v>50.42</v>
      </c>
      <c r="F37" s="18">
        <f t="shared" si="3"/>
        <v>51.35</v>
      </c>
      <c r="G37" s="17">
        <v>999.99</v>
      </c>
      <c r="H37" s="17" t="s">
        <v>30</v>
      </c>
      <c r="I37" s="18">
        <f t="shared" si="4"/>
        <v>0</v>
      </c>
      <c r="J37" s="18">
        <f t="shared" si="5"/>
        <v>51.35</v>
      </c>
      <c r="K37" s="8">
        <v>6</v>
      </c>
      <c r="L37" s="31">
        <v>0</v>
      </c>
      <c r="M37" s="8">
        <v>0</v>
      </c>
    </row>
    <row r="38" spans="1:13" ht="12.75">
      <c r="A38" s="15"/>
      <c r="B38" s="19"/>
      <c r="C38" s="8"/>
      <c r="D38" s="8"/>
      <c r="E38" s="17"/>
      <c r="F38" s="18">
        <f t="shared" si="3"/>
        <v>0</v>
      </c>
      <c r="G38" s="17"/>
      <c r="H38" s="17"/>
      <c r="I38" s="18">
        <f t="shared" si="4"/>
        <v>0</v>
      </c>
      <c r="J38" s="18">
        <f t="shared" si="5"/>
        <v>0</v>
      </c>
      <c r="K38" s="8"/>
      <c r="L38" s="8">
        <v>0</v>
      </c>
      <c r="M38" s="8">
        <v>0</v>
      </c>
    </row>
    <row r="39" spans="1:13" ht="12.75">
      <c r="A39" s="15"/>
      <c r="B39" s="19"/>
      <c r="C39" s="8"/>
      <c r="D39" s="17"/>
      <c r="E39" s="17"/>
      <c r="F39" s="18">
        <f t="shared" si="3"/>
        <v>0</v>
      </c>
      <c r="G39" s="17"/>
      <c r="H39" s="17"/>
      <c r="I39" s="18">
        <f t="shared" si="4"/>
        <v>0</v>
      </c>
      <c r="J39" s="18">
        <f t="shared" si="5"/>
        <v>0</v>
      </c>
      <c r="K39" s="15"/>
      <c r="L39" s="8">
        <v>0</v>
      </c>
      <c r="M39" s="15">
        <v>0</v>
      </c>
    </row>
    <row r="40" spans="1:13" ht="12.75">
      <c r="A40" s="15"/>
      <c r="B40" s="19"/>
      <c r="C40" s="8"/>
      <c r="D40" s="17"/>
      <c r="E40" s="17"/>
      <c r="F40" s="18">
        <f t="shared" si="3"/>
        <v>0</v>
      </c>
      <c r="G40" s="17"/>
      <c r="H40" s="17"/>
      <c r="I40" s="18">
        <f t="shared" si="4"/>
        <v>0</v>
      </c>
      <c r="J40" s="18">
        <f t="shared" si="5"/>
        <v>0</v>
      </c>
      <c r="K40" s="8"/>
      <c r="L40" s="8">
        <v>0</v>
      </c>
      <c r="M40" s="15">
        <v>0</v>
      </c>
    </row>
    <row r="41" spans="1:13" ht="12.75">
      <c r="A41" s="15"/>
      <c r="B41" s="19"/>
      <c r="C41" s="8"/>
      <c r="D41" s="17"/>
      <c r="E41" s="17"/>
      <c r="F41" s="18">
        <f t="shared" si="3"/>
        <v>0</v>
      </c>
      <c r="G41" s="17"/>
      <c r="H41" s="31"/>
      <c r="I41" s="20">
        <f t="shared" si="4"/>
        <v>0</v>
      </c>
      <c r="J41" s="18">
        <f t="shared" si="5"/>
        <v>0</v>
      </c>
      <c r="K41" s="8"/>
      <c r="L41" s="8">
        <v>0</v>
      </c>
      <c r="M41" s="15">
        <v>0</v>
      </c>
    </row>
    <row r="42" spans="1:13" ht="12.75">
      <c r="A42" s="15"/>
      <c r="B42" s="19"/>
      <c r="C42" s="8"/>
      <c r="D42" s="17"/>
      <c r="E42" s="17"/>
      <c r="F42" s="18">
        <f t="shared" si="3"/>
        <v>0</v>
      </c>
      <c r="G42" s="17"/>
      <c r="H42" s="17"/>
      <c r="I42" s="18">
        <f t="shared" si="4"/>
        <v>0</v>
      </c>
      <c r="J42" s="18">
        <f t="shared" si="5"/>
        <v>0</v>
      </c>
      <c r="K42" s="8"/>
      <c r="L42" s="8">
        <v>0</v>
      </c>
      <c r="M42" s="15">
        <v>0</v>
      </c>
    </row>
    <row r="43" spans="1:13" ht="12.75">
      <c r="A43" s="15"/>
      <c r="B43" s="19"/>
      <c r="C43" s="8"/>
      <c r="D43" s="17"/>
      <c r="E43" s="17"/>
      <c r="F43" s="18">
        <f t="shared" si="3"/>
        <v>0</v>
      </c>
      <c r="G43" s="8"/>
      <c r="H43" s="8"/>
      <c r="I43" s="18">
        <f t="shared" si="4"/>
        <v>0</v>
      </c>
      <c r="J43" s="18">
        <f t="shared" si="5"/>
        <v>0</v>
      </c>
      <c r="K43" s="8"/>
      <c r="L43" s="8">
        <v>0</v>
      </c>
      <c r="M43" s="15">
        <f aca="true" t="shared" si="6" ref="M43:M44">G43+L43</f>
        <v>0</v>
      </c>
    </row>
    <row r="44" spans="1:13" ht="12.75">
      <c r="A44" s="15"/>
      <c r="B44" s="19"/>
      <c r="C44" s="8"/>
      <c r="D44" s="17"/>
      <c r="E44" s="17"/>
      <c r="F44" s="18">
        <f t="shared" si="3"/>
        <v>0</v>
      </c>
      <c r="G44" s="8"/>
      <c r="H44" s="8"/>
      <c r="I44" s="18">
        <f t="shared" si="4"/>
        <v>0</v>
      </c>
      <c r="J44" s="18">
        <f t="shared" si="5"/>
        <v>0</v>
      </c>
      <c r="K44" s="8"/>
      <c r="L44" s="8">
        <v>0</v>
      </c>
      <c r="M44" s="15">
        <f t="shared" si="6"/>
        <v>0</v>
      </c>
    </row>
    <row r="45" spans="1:13" ht="12.75">
      <c r="A45" s="3"/>
      <c r="B45" s="1" t="s">
        <v>40</v>
      </c>
      <c r="C45" s="3"/>
      <c r="D45" s="21"/>
      <c r="E45" s="22" t="s">
        <v>41</v>
      </c>
      <c r="F45" s="21"/>
      <c r="G45" s="21"/>
      <c r="H45" s="21"/>
      <c r="I45" s="21"/>
      <c r="J45" s="23"/>
      <c r="L45" s="3"/>
      <c r="M45" s="29"/>
    </row>
    <row r="46" spans="1:13" ht="12.75">
      <c r="A46" s="6" t="s">
        <v>5</v>
      </c>
      <c r="B46" s="6" t="s">
        <v>36</v>
      </c>
      <c r="C46" s="7" t="s">
        <v>7</v>
      </c>
      <c r="D46" s="8" t="s">
        <v>8</v>
      </c>
      <c r="E46" s="8"/>
      <c r="F46" s="9" t="s">
        <v>10</v>
      </c>
      <c r="G46" s="22"/>
      <c r="H46" s="22"/>
      <c r="I46" s="22"/>
      <c r="J46" s="23"/>
      <c r="L46" s="32"/>
      <c r="M46" s="32"/>
    </row>
    <row r="47" spans="1:13" ht="12.75">
      <c r="A47" s="11" t="s">
        <v>14</v>
      </c>
      <c r="B47" s="11" t="s">
        <v>15</v>
      </c>
      <c r="C47" s="7"/>
      <c r="D47" s="12" t="s">
        <v>16</v>
      </c>
      <c r="E47" s="11" t="s">
        <v>17</v>
      </c>
      <c r="F47" s="13" t="s">
        <v>20</v>
      </c>
      <c r="G47" s="21"/>
      <c r="H47" s="33"/>
      <c r="I47" s="34" t="s">
        <v>42</v>
      </c>
      <c r="J47" s="23"/>
      <c r="L47" s="32"/>
      <c r="M47" s="32"/>
    </row>
    <row r="48" spans="1:10" ht="12.75">
      <c r="A48" s="15">
        <v>6</v>
      </c>
      <c r="B48" s="19" t="s">
        <v>37</v>
      </c>
      <c r="C48" s="8" t="s">
        <v>25</v>
      </c>
      <c r="D48" s="17">
        <v>27.74</v>
      </c>
      <c r="E48" s="17">
        <v>25.31</v>
      </c>
      <c r="F48" s="18">
        <f>IF(D48&lt;E48,E48,D48)</f>
        <v>27.74</v>
      </c>
      <c r="G48" s="30"/>
      <c r="H48" s="30"/>
      <c r="I48" s="30"/>
      <c r="J48" s="30"/>
    </row>
    <row r="49" ht="12.75">
      <c r="E49" t="s">
        <v>43</v>
      </c>
    </row>
    <row r="50" spans="1:11" ht="12.75">
      <c r="A50" s="6" t="s">
        <v>5</v>
      </c>
      <c r="B50" s="6" t="s">
        <v>6</v>
      </c>
      <c r="C50" s="7" t="s">
        <v>7</v>
      </c>
      <c r="D50" s="8" t="s">
        <v>8</v>
      </c>
      <c r="E50" s="8"/>
      <c r="F50" s="9" t="s">
        <v>10</v>
      </c>
      <c r="G50" s="29"/>
      <c r="H50" s="30"/>
      <c r="I50" s="29"/>
      <c r="J50" s="32"/>
      <c r="K50" s="32"/>
    </row>
    <row r="51" spans="1:11" ht="12.75">
      <c r="A51" s="11" t="s">
        <v>14</v>
      </c>
      <c r="B51" s="11" t="s">
        <v>15</v>
      </c>
      <c r="C51" s="7"/>
      <c r="D51" s="12" t="s">
        <v>16</v>
      </c>
      <c r="E51" s="11" t="s">
        <v>17</v>
      </c>
      <c r="F51" s="13" t="s">
        <v>20</v>
      </c>
      <c r="G51" s="29"/>
      <c r="H51" s="30"/>
      <c r="I51" s="29"/>
      <c r="J51" s="32"/>
      <c r="K51" s="32"/>
    </row>
    <row r="52" spans="1:11" ht="12.75">
      <c r="A52" s="15">
        <v>4</v>
      </c>
      <c r="B52" s="16" t="s">
        <v>24</v>
      </c>
      <c r="C52" s="8" t="s">
        <v>25</v>
      </c>
      <c r="D52" s="17">
        <v>24.34</v>
      </c>
      <c r="E52" s="17">
        <v>25.42</v>
      </c>
      <c r="F52" s="18">
        <f>IF(D52&lt;E52,E52,D52)</f>
        <v>25.42</v>
      </c>
      <c r="G52" s="30"/>
      <c r="H52" s="30"/>
      <c r="I52" s="29"/>
      <c r="J52" s="32"/>
      <c r="K52" s="32"/>
    </row>
    <row r="53" spans="1:11" ht="12.75">
      <c r="A53" s="30"/>
      <c r="B53" s="30"/>
      <c r="C53" s="30"/>
      <c r="D53" s="21"/>
      <c r="E53" s="30"/>
      <c r="F53" s="30"/>
      <c r="G53" s="30"/>
      <c r="H53" s="30"/>
      <c r="I53" s="29"/>
      <c r="J53" s="32"/>
      <c r="K53" s="32"/>
    </row>
    <row r="54" spans="1:11" ht="12.75">
      <c r="A54" s="29" t="s">
        <v>44</v>
      </c>
      <c r="B54" s="2" t="s">
        <v>45</v>
      </c>
      <c r="C54" s="2"/>
      <c r="D54" s="2"/>
      <c r="E54" s="35"/>
      <c r="F54" s="35"/>
      <c r="G54" s="30"/>
      <c r="H54" s="30"/>
      <c r="I54" s="30"/>
      <c r="J54" s="32"/>
      <c r="K54" s="32"/>
    </row>
    <row r="55" spans="1:11" ht="12.75">
      <c r="A55" s="2" t="s">
        <v>46</v>
      </c>
      <c r="B55" s="2" t="s">
        <v>47</v>
      </c>
      <c r="C55" s="2"/>
      <c r="D55" s="2" t="s">
        <v>48</v>
      </c>
      <c r="E55" s="35"/>
      <c r="F55" s="35"/>
      <c r="G55" s="30"/>
      <c r="H55" s="30"/>
      <c r="I55" s="30"/>
      <c r="J55" s="32"/>
      <c r="K55" s="32"/>
    </row>
    <row r="56" spans="1:11" ht="12.75">
      <c r="A56" s="2"/>
      <c r="B56" s="2" t="s">
        <v>49</v>
      </c>
      <c r="C56" s="2"/>
      <c r="D56" s="2"/>
      <c r="E56" s="2"/>
      <c r="F56" s="2"/>
      <c r="G56" s="30"/>
      <c r="H56" s="30"/>
      <c r="I56" s="30"/>
      <c r="J56" s="32"/>
      <c r="K56" s="32"/>
    </row>
    <row r="57" spans="1:11" ht="12.75">
      <c r="A57" s="2"/>
      <c r="B57" s="2" t="s">
        <v>50</v>
      </c>
      <c r="C57" s="2"/>
      <c r="D57" s="2"/>
      <c r="E57" s="2"/>
      <c r="F57" s="2"/>
      <c r="G57" s="1"/>
      <c r="H57" s="30"/>
      <c r="I57" s="30"/>
      <c r="J57" s="32"/>
      <c r="K57" s="32"/>
    </row>
    <row r="58" spans="1:11" ht="12.75">
      <c r="A58" s="36"/>
      <c r="B58" s="36" t="s">
        <v>51</v>
      </c>
      <c r="C58" s="36"/>
      <c r="D58" s="36"/>
      <c r="E58" s="36"/>
      <c r="F58" s="36"/>
      <c r="G58" s="30"/>
      <c r="H58" s="30"/>
      <c r="I58" s="30"/>
      <c r="J58" s="32"/>
      <c r="K58" s="32"/>
    </row>
  </sheetData>
  <sheetProtection selectLockedCells="1" selectUnlockedCells="1"/>
  <mergeCells count="15">
    <mergeCell ref="A1:K1"/>
    <mergeCell ref="D3:G3"/>
    <mergeCell ref="D4:I4"/>
    <mergeCell ref="D5:G5"/>
    <mergeCell ref="D6:F6"/>
    <mergeCell ref="C7:C8"/>
    <mergeCell ref="D7:E7"/>
    <mergeCell ref="G7:H7"/>
    <mergeCell ref="C30:C31"/>
    <mergeCell ref="D30:E30"/>
    <mergeCell ref="G30:H30"/>
    <mergeCell ref="C46:C47"/>
    <mergeCell ref="D46:E46"/>
    <mergeCell ref="C50:C51"/>
    <mergeCell ref="D50:E50"/>
  </mergeCell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V59"/>
  <sheetViews>
    <sheetView tabSelected="1" workbookViewId="0" topLeftCell="A19">
      <selection activeCell="U40" sqref="U40"/>
    </sheetView>
  </sheetViews>
  <sheetFormatPr defaultColWidth="10.28125" defaultRowHeight="12.75"/>
  <cols>
    <col min="1" max="1" width="23.28125" style="0" customWidth="1"/>
    <col min="2" max="2" width="7.140625" style="0" customWidth="1"/>
    <col min="3" max="3" width="3.421875" style="0" customWidth="1"/>
    <col min="4" max="4" width="5.28125" style="0" customWidth="1"/>
    <col min="5" max="5" width="3.421875" style="0" customWidth="1"/>
    <col min="6" max="6" width="5.28125" style="0" customWidth="1"/>
    <col min="7" max="7" width="3.421875" style="0" customWidth="1"/>
    <col min="8" max="8" width="5.28125" style="0" customWidth="1"/>
    <col min="9" max="9" width="3.421875" style="0" customWidth="1"/>
    <col min="10" max="10" width="5.28125" style="0" customWidth="1"/>
    <col min="11" max="11" width="3.421875" style="0" customWidth="1"/>
    <col min="12" max="12" width="5.28125" style="0" customWidth="1"/>
    <col min="13" max="13" width="3.421875" style="0" customWidth="1"/>
    <col min="14" max="14" width="5.28125" style="0" customWidth="1"/>
    <col min="15" max="15" width="3.421875" style="0" customWidth="1"/>
    <col min="16" max="16" width="5.28125" style="0" customWidth="1"/>
    <col min="17" max="17" width="3.421875" style="0" customWidth="1"/>
    <col min="18" max="18" width="5.28125" style="0" customWidth="1"/>
    <col min="19" max="19" width="3.421875" style="0" customWidth="1"/>
    <col min="20" max="20" width="5.28125" style="0" customWidth="1"/>
    <col min="21" max="22" width="8.140625" style="0" customWidth="1"/>
    <col min="23" max="16384" width="11.421875" style="0" customWidth="1"/>
  </cols>
  <sheetData>
    <row r="1" spans="1:20" ht="12.75">
      <c r="A1" s="113" t="s">
        <v>132</v>
      </c>
      <c r="C1" s="114" t="s">
        <v>123</v>
      </c>
      <c r="D1" s="114"/>
      <c r="E1" s="114" t="s">
        <v>133</v>
      </c>
      <c r="F1" s="114"/>
      <c r="G1" s="114" t="s">
        <v>134</v>
      </c>
      <c r="H1" s="114"/>
      <c r="I1" s="114" t="s">
        <v>135</v>
      </c>
      <c r="J1" s="114"/>
      <c r="K1" s="114" t="s">
        <v>136</v>
      </c>
      <c r="L1" s="114"/>
      <c r="M1" s="114" t="s">
        <v>137</v>
      </c>
      <c r="N1" s="114"/>
      <c r="O1" s="114" t="s">
        <v>138</v>
      </c>
      <c r="P1" s="114"/>
      <c r="Q1" s="114" t="s">
        <v>139</v>
      </c>
      <c r="R1" s="114"/>
      <c r="S1" s="114" t="s">
        <v>140</v>
      </c>
      <c r="T1" s="114"/>
    </row>
    <row r="2" spans="1:22" ht="15">
      <c r="A2" s="115">
        <v>2021</v>
      </c>
      <c r="B2" s="116"/>
      <c r="C2" s="117" t="s">
        <v>141</v>
      </c>
      <c r="D2" s="117"/>
      <c r="E2" s="117" t="s">
        <v>142</v>
      </c>
      <c r="F2" s="117"/>
      <c r="G2" s="117" t="s">
        <v>143</v>
      </c>
      <c r="H2" s="117"/>
      <c r="I2" s="117" t="s">
        <v>144</v>
      </c>
      <c r="J2" s="117"/>
      <c r="K2" s="117" t="s">
        <v>145</v>
      </c>
      <c r="L2" s="117"/>
      <c r="M2" s="117" t="s">
        <v>146</v>
      </c>
      <c r="N2" s="117"/>
      <c r="O2" s="117" t="s">
        <v>147</v>
      </c>
      <c r="P2" s="117"/>
      <c r="Q2" s="117" t="s">
        <v>148</v>
      </c>
      <c r="R2" s="117"/>
      <c r="S2" s="118" t="s">
        <v>149</v>
      </c>
      <c r="T2" s="118"/>
      <c r="U2" s="119" t="s">
        <v>13</v>
      </c>
      <c r="V2" s="120" t="s">
        <v>150</v>
      </c>
    </row>
    <row r="3" spans="1:22" ht="31.5">
      <c r="A3" s="121" t="s">
        <v>151</v>
      </c>
      <c r="B3" s="122" t="s">
        <v>152</v>
      </c>
      <c r="C3" s="123" t="s">
        <v>150</v>
      </c>
      <c r="D3" s="124" t="s">
        <v>13</v>
      </c>
      <c r="E3" s="125" t="s">
        <v>150</v>
      </c>
      <c r="F3" s="126" t="s">
        <v>13</v>
      </c>
      <c r="G3" s="123" t="s">
        <v>150</v>
      </c>
      <c r="H3" s="124" t="s">
        <v>13</v>
      </c>
      <c r="I3" s="123" t="s">
        <v>150</v>
      </c>
      <c r="J3" s="124" t="s">
        <v>13</v>
      </c>
      <c r="K3" s="123" t="s">
        <v>150</v>
      </c>
      <c r="L3" s="124" t="s">
        <v>13</v>
      </c>
      <c r="M3" s="125" t="s">
        <v>150</v>
      </c>
      <c r="N3" s="126" t="s">
        <v>13</v>
      </c>
      <c r="O3" s="123" t="s">
        <v>150</v>
      </c>
      <c r="P3" s="124" t="s">
        <v>13</v>
      </c>
      <c r="Q3" s="125" t="s">
        <v>150</v>
      </c>
      <c r="R3" s="126" t="s">
        <v>13</v>
      </c>
      <c r="S3" s="123" t="s">
        <v>150</v>
      </c>
      <c r="T3" s="124" t="s">
        <v>13</v>
      </c>
      <c r="U3" s="127" t="s">
        <v>153</v>
      </c>
      <c r="V3" s="128" t="s">
        <v>153</v>
      </c>
    </row>
    <row r="4" spans="1:22" ht="15.75">
      <c r="A4" s="16" t="s">
        <v>24</v>
      </c>
      <c r="B4" s="8" t="s">
        <v>25</v>
      </c>
      <c r="C4" s="129">
        <v>1</v>
      </c>
      <c r="D4" s="130">
        <v>5</v>
      </c>
      <c r="E4" s="129">
        <v>1</v>
      </c>
      <c r="F4" s="130">
        <v>5</v>
      </c>
      <c r="G4" s="129">
        <v>1</v>
      </c>
      <c r="H4" s="130">
        <v>5</v>
      </c>
      <c r="I4" s="129">
        <v>1</v>
      </c>
      <c r="J4" s="130">
        <v>5</v>
      </c>
      <c r="K4" s="129">
        <v>6</v>
      </c>
      <c r="L4" s="130">
        <v>0</v>
      </c>
      <c r="M4" s="129">
        <v>4</v>
      </c>
      <c r="N4" s="130">
        <v>2</v>
      </c>
      <c r="O4" s="129">
        <v>4</v>
      </c>
      <c r="P4" s="130">
        <v>2</v>
      </c>
      <c r="Q4" s="129">
        <v>1</v>
      </c>
      <c r="R4" s="130">
        <v>5</v>
      </c>
      <c r="S4" s="129">
        <v>2</v>
      </c>
      <c r="T4" s="130">
        <v>4</v>
      </c>
      <c r="U4" s="131">
        <f aca="true" t="shared" si="0" ref="U4:U27">D4+F4+H4+J4+L4+N4+P4+R4+T4</f>
        <v>33</v>
      </c>
      <c r="V4" s="132">
        <v>1</v>
      </c>
    </row>
    <row r="5" spans="1:22" ht="15.75">
      <c r="A5" s="16" t="s">
        <v>26</v>
      </c>
      <c r="B5" s="8" t="s">
        <v>25</v>
      </c>
      <c r="C5" s="133">
        <v>2</v>
      </c>
      <c r="D5" s="134">
        <v>4</v>
      </c>
      <c r="E5" s="133">
        <v>3</v>
      </c>
      <c r="F5" s="134">
        <v>3</v>
      </c>
      <c r="G5" s="133">
        <v>4</v>
      </c>
      <c r="H5" s="134">
        <v>2</v>
      </c>
      <c r="I5" s="133">
        <v>7</v>
      </c>
      <c r="J5" s="134">
        <v>0</v>
      </c>
      <c r="K5" s="133">
        <v>1</v>
      </c>
      <c r="L5" s="134">
        <v>5</v>
      </c>
      <c r="M5" s="133">
        <v>1</v>
      </c>
      <c r="N5" s="134">
        <v>5</v>
      </c>
      <c r="O5" s="133">
        <v>2</v>
      </c>
      <c r="P5" s="134">
        <v>4</v>
      </c>
      <c r="Q5" s="133">
        <v>3</v>
      </c>
      <c r="R5" s="134">
        <v>3</v>
      </c>
      <c r="S5" s="133">
        <v>8</v>
      </c>
      <c r="T5" s="134">
        <v>0</v>
      </c>
      <c r="U5" s="135">
        <f t="shared" si="0"/>
        <v>26</v>
      </c>
      <c r="V5" s="136">
        <v>2</v>
      </c>
    </row>
    <row r="6" spans="1:22" ht="15.75">
      <c r="A6" s="19" t="s">
        <v>76</v>
      </c>
      <c r="B6" s="8" t="s">
        <v>32</v>
      </c>
      <c r="C6" s="129" t="s">
        <v>88</v>
      </c>
      <c r="D6" s="130">
        <v>0</v>
      </c>
      <c r="E6" s="129" t="s">
        <v>88</v>
      </c>
      <c r="F6" s="130">
        <v>0</v>
      </c>
      <c r="G6" s="129" t="s">
        <v>88</v>
      </c>
      <c r="H6" s="130">
        <v>0</v>
      </c>
      <c r="I6" s="129">
        <v>13</v>
      </c>
      <c r="J6" s="130">
        <v>0</v>
      </c>
      <c r="K6" s="129">
        <v>4</v>
      </c>
      <c r="L6" s="130">
        <v>2</v>
      </c>
      <c r="M6" s="129">
        <v>2</v>
      </c>
      <c r="N6" s="130">
        <v>4</v>
      </c>
      <c r="O6" s="129">
        <v>1</v>
      </c>
      <c r="P6" s="130">
        <v>5</v>
      </c>
      <c r="Q6" s="129">
        <v>2</v>
      </c>
      <c r="R6" s="130">
        <v>4</v>
      </c>
      <c r="S6" s="129">
        <v>7</v>
      </c>
      <c r="T6" s="130">
        <v>0</v>
      </c>
      <c r="U6" s="131">
        <f t="shared" si="0"/>
        <v>15</v>
      </c>
      <c r="V6" s="136">
        <v>3</v>
      </c>
    </row>
    <row r="7" spans="1:22" ht="15.75">
      <c r="A7" s="16" t="s">
        <v>35</v>
      </c>
      <c r="B7" s="8" t="s">
        <v>25</v>
      </c>
      <c r="C7" s="129">
        <v>7</v>
      </c>
      <c r="D7" s="130">
        <v>0</v>
      </c>
      <c r="E7" s="129">
        <v>2</v>
      </c>
      <c r="F7" s="130">
        <v>4</v>
      </c>
      <c r="G7" s="129">
        <v>6</v>
      </c>
      <c r="H7" s="130">
        <v>0</v>
      </c>
      <c r="I7" s="129">
        <v>9</v>
      </c>
      <c r="J7" s="130">
        <v>0</v>
      </c>
      <c r="K7" s="129">
        <v>2</v>
      </c>
      <c r="L7" s="130">
        <v>4</v>
      </c>
      <c r="M7" s="129">
        <v>3</v>
      </c>
      <c r="N7" s="130">
        <v>3</v>
      </c>
      <c r="O7" s="129">
        <v>6</v>
      </c>
      <c r="P7" s="130">
        <v>0</v>
      </c>
      <c r="Q7" s="129">
        <v>4</v>
      </c>
      <c r="R7" s="130">
        <v>2</v>
      </c>
      <c r="S7" s="129">
        <v>5</v>
      </c>
      <c r="T7" s="130">
        <v>1</v>
      </c>
      <c r="U7" s="131">
        <f t="shared" si="0"/>
        <v>14</v>
      </c>
      <c r="V7" s="136">
        <v>4</v>
      </c>
    </row>
    <row r="8" spans="1:22" ht="15.75">
      <c r="A8" s="16" t="s">
        <v>27</v>
      </c>
      <c r="B8" s="8" t="s">
        <v>25</v>
      </c>
      <c r="C8" s="129">
        <v>3</v>
      </c>
      <c r="D8" s="130">
        <v>3</v>
      </c>
      <c r="E8" s="129">
        <v>4</v>
      </c>
      <c r="F8" s="130">
        <v>2</v>
      </c>
      <c r="G8" s="129">
        <v>3</v>
      </c>
      <c r="H8" s="130">
        <v>3</v>
      </c>
      <c r="I8" s="129">
        <v>4</v>
      </c>
      <c r="J8" s="130">
        <v>2</v>
      </c>
      <c r="K8" s="129">
        <v>7</v>
      </c>
      <c r="L8" s="130">
        <v>0</v>
      </c>
      <c r="M8" s="129">
        <v>5</v>
      </c>
      <c r="N8" s="130">
        <v>1</v>
      </c>
      <c r="O8" s="129">
        <v>7</v>
      </c>
      <c r="P8" s="130">
        <v>0</v>
      </c>
      <c r="Q8" s="129">
        <v>5</v>
      </c>
      <c r="R8" s="130">
        <v>1</v>
      </c>
      <c r="S8" s="129">
        <v>4</v>
      </c>
      <c r="T8" s="130">
        <v>2</v>
      </c>
      <c r="U8" s="131">
        <f t="shared" si="0"/>
        <v>14</v>
      </c>
      <c r="V8" s="136">
        <v>5</v>
      </c>
    </row>
    <row r="9" spans="1:22" ht="15.75">
      <c r="A9" s="16" t="s">
        <v>28</v>
      </c>
      <c r="B9" s="8" t="s">
        <v>29</v>
      </c>
      <c r="C9" s="129">
        <v>4</v>
      </c>
      <c r="D9" s="130">
        <v>2</v>
      </c>
      <c r="E9" s="129" t="s">
        <v>88</v>
      </c>
      <c r="F9" s="130">
        <v>0</v>
      </c>
      <c r="G9" s="129" t="s">
        <v>88</v>
      </c>
      <c r="H9" s="130">
        <v>0</v>
      </c>
      <c r="I9" s="129">
        <v>3</v>
      </c>
      <c r="J9" s="130">
        <v>3</v>
      </c>
      <c r="K9" s="129">
        <v>3</v>
      </c>
      <c r="L9" s="130">
        <v>3</v>
      </c>
      <c r="M9" s="129">
        <v>7</v>
      </c>
      <c r="N9" s="130">
        <v>0</v>
      </c>
      <c r="O9" s="129">
        <v>5</v>
      </c>
      <c r="P9" s="130">
        <v>1</v>
      </c>
      <c r="Q9" s="129">
        <v>6</v>
      </c>
      <c r="R9" s="130">
        <v>0</v>
      </c>
      <c r="S9" s="129">
        <v>11</v>
      </c>
      <c r="T9" s="130">
        <v>0</v>
      </c>
      <c r="U9" s="131">
        <f t="shared" si="0"/>
        <v>9</v>
      </c>
      <c r="V9" s="136">
        <v>6</v>
      </c>
    </row>
    <row r="10" spans="1:22" ht="15.75">
      <c r="A10" s="16" t="s">
        <v>31</v>
      </c>
      <c r="B10" s="8" t="s">
        <v>32</v>
      </c>
      <c r="C10" s="137">
        <v>5</v>
      </c>
      <c r="D10" s="130">
        <v>1</v>
      </c>
      <c r="E10" s="129" t="s">
        <v>88</v>
      </c>
      <c r="F10" s="130">
        <v>0</v>
      </c>
      <c r="G10" s="129" t="s">
        <v>88</v>
      </c>
      <c r="H10" s="130">
        <v>0</v>
      </c>
      <c r="I10" s="129">
        <v>5</v>
      </c>
      <c r="J10" s="130">
        <v>1</v>
      </c>
      <c r="K10" s="129">
        <v>5</v>
      </c>
      <c r="L10" s="130">
        <v>1</v>
      </c>
      <c r="M10" s="129">
        <v>6</v>
      </c>
      <c r="N10" s="130">
        <v>0</v>
      </c>
      <c r="O10" s="129">
        <v>3</v>
      </c>
      <c r="P10" s="130">
        <v>3</v>
      </c>
      <c r="Q10" s="129">
        <v>7</v>
      </c>
      <c r="R10" s="130">
        <v>0</v>
      </c>
      <c r="S10" s="129">
        <v>3</v>
      </c>
      <c r="T10" s="130">
        <v>3</v>
      </c>
      <c r="U10" s="131">
        <f t="shared" si="0"/>
        <v>9</v>
      </c>
      <c r="V10" s="136">
        <v>7</v>
      </c>
    </row>
    <row r="11" spans="1:22" ht="15.75">
      <c r="A11" s="19" t="s">
        <v>61</v>
      </c>
      <c r="B11" s="8" t="s">
        <v>25</v>
      </c>
      <c r="C11" s="129" t="s">
        <v>88</v>
      </c>
      <c r="D11" s="130">
        <v>0</v>
      </c>
      <c r="E11" s="129" t="s">
        <v>88</v>
      </c>
      <c r="F11" s="130">
        <v>0</v>
      </c>
      <c r="G11" s="129">
        <v>2</v>
      </c>
      <c r="H11" s="130">
        <v>4</v>
      </c>
      <c r="I11" s="129">
        <v>2</v>
      </c>
      <c r="J11" s="130">
        <v>4</v>
      </c>
      <c r="K11" s="129" t="s">
        <v>88</v>
      </c>
      <c r="L11" s="130">
        <v>0</v>
      </c>
      <c r="M11" s="129" t="s">
        <v>88</v>
      </c>
      <c r="N11" s="130">
        <v>0</v>
      </c>
      <c r="O11" s="129" t="s">
        <v>88</v>
      </c>
      <c r="P11" s="130">
        <v>0</v>
      </c>
      <c r="Q11" s="129" t="s">
        <v>88</v>
      </c>
      <c r="R11" s="130">
        <v>0</v>
      </c>
      <c r="S11" s="129" t="s">
        <v>88</v>
      </c>
      <c r="T11" s="130">
        <v>0</v>
      </c>
      <c r="U11" s="131">
        <f t="shared" si="0"/>
        <v>8</v>
      </c>
      <c r="V11" s="136">
        <v>8</v>
      </c>
    </row>
    <row r="12" spans="1:22" ht="15.75">
      <c r="A12" s="138" t="s">
        <v>127</v>
      </c>
      <c r="B12" s="139" t="s">
        <v>25</v>
      </c>
      <c r="C12" s="129" t="s">
        <v>88</v>
      </c>
      <c r="D12" s="130">
        <v>0</v>
      </c>
      <c r="E12" s="129" t="s">
        <v>88</v>
      </c>
      <c r="F12" s="130">
        <v>0</v>
      </c>
      <c r="G12" s="129" t="s">
        <v>88</v>
      </c>
      <c r="H12" s="130">
        <v>0</v>
      </c>
      <c r="I12" s="129" t="s">
        <v>88</v>
      </c>
      <c r="J12" s="130">
        <v>0</v>
      </c>
      <c r="K12" s="129" t="s">
        <v>88</v>
      </c>
      <c r="L12" s="130">
        <v>0</v>
      </c>
      <c r="M12" s="129" t="s">
        <v>88</v>
      </c>
      <c r="N12" s="130">
        <v>0</v>
      </c>
      <c r="O12" s="129" t="s">
        <v>88</v>
      </c>
      <c r="P12" s="130">
        <v>0</v>
      </c>
      <c r="Q12" s="129" t="s">
        <v>88</v>
      </c>
      <c r="R12" s="130">
        <v>0</v>
      </c>
      <c r="S12" s="129">
        <v>1</v>
      </c>
      <c r="T12" s="130">
        <v>5</v>
      </c>
      <c r="U12" s="131">
        <f t="shared" si="0"/>
        <v>5</v>
      </c>
      <c r="V12" s="136">
        <v>9</v>
      </c>
    </row>
    <row r="13" spans="1:22" ht="15.75">
      <c r="A13" s="16" t="s">
        <v>33</v>
      </c>
      <c r="B13" s="8" t="s">
        <v>34</v>
      </c>
      <c r="C13" s="129">
        <v>6</v>
      </c>
      <c r="D13" s="130">
        <v>0</v>
      </c>
      <c r="E13" s="129" t="s">
        <v>88</v>
      </c>
      <c r="F13" s="130">
        <v>0</v>
      </c>
      <c r="G13" s="129">
        <v>5</v>
      </c>
      <c r="H13" s="130">
        <v>1</v>
      </c>
      <c r="I13" s="129">
        <v>14</v>
      </c>
      <c r="J13" s="130">
        <v>0</v>
      </c>
      <c r="K13" s="129" t="s">
        <v>88</v>
      </c>
      <c r="L13" s="130">
        <v>0</v>
      </c>
      <c r="M13" s="129">
        <v>9</v>
      </c>
      <c r="N13" s="130">
        <v>0</v>
      </c>
      <c r="O13" s="129" t="s">
        <v>88</v>
      </c>
      <c r="P13" s="130">
        <v>0</v>
      </c>
      <c r="Q13" s="129">
        <v>8</v>
      </c>
      <c r="R13" s="130">
        <v>0</v>
      </c>
      <c r="S13" s="129">
        <v>6</v>
      </c>
      <c r="T13" s="130">
        <v>0</v>
      </c>
      <c r="U13" s="131">
        <f t="shared" si="0"/>
        <v>1</v>
      </c>
      <c r="V13" s="140" t="s">
        <v>154</v>
      </c>
    </row>
    <row r="14" spans="1:22" ht="15.75">
      <c r="A14" s="19" t="s">
        <v>38</v>
      </c>
      <c r="B14" s="8" t="s">
        <v>25</v>
      </c>
      <c r="C14" s="129" t="s">
        <v>88</v>
      </c>
      <c r="D14" s="130">
        <v>0</v>
      </c>
      <c r="E14" s="129">
        <v>5</v>
      </c>
      <c r="F14" s="130">
        <v>1</v>
      </c>
      <c r="G14" s="129" t="s">
        <v>88</v>
      </c>
      <c r="H14" s="130">
        <v>0</v>
      </c>
      <c r="I14" s="129">
        <v>10</v>
      </c>
      <c r="J14" s="130">
        <v>0</v>
      </c>
      <c r="K14" s="129" t="s">
        <v>88</v>
      </c>
      <c r="L14" s="130">
        <v>0</v>
      </c>
      <c r="M14" s="129" t="s">
        <v>88</v>
      </c>
      <c r="N14" s="130">
        <v>0</v>
      </c>
      <c r="O14" s="129" t="s">
        <v>88</v>
      </c>
      <c r="P14" s="130">
        <v>0</v>
      </c>
      <c r="Q14" s="129" t="s">
        <v>88</v>
      </c>
      <c r="R14" s="130">
        <v>0</v>
      </c>
      <c r="S14" s="129">
        <v>10</v>
      </c>
      <c r="T14" s="130">
        <v>0</v>
      </c>
      <c r="U14" s="131">
        <f t="shared" si="0"/>
        <v>1</v>
      </c>
      <c r="V14" s="140" t="s">
        <v>155</v>
      </c>
    </row>
    <row r="15" spans="1:22" ht="15.75">
      <c r="A15" s="19" t="s">
        <v>72</v>
      </c>
      <c r="B15" s="8" t="s">
        <v>29</v>
      </c>
      <c r="C15" s="129" t="s">
        <v>88</v>
      </c>
      <c r="D15" s="130">
        <v>0</v>
      </c>
      <c r="E15" s="129" t="s">
        <v>88</v>
      </c>
      <c r="F15" s="130">
        <v>0</v>
      </c>
      <c r="G15" s="129" t="s">
        <v>88</v>
      </c>
      <c r="H15" s="130">
        <v>0</v>
      </c>
      <c r="I15" s="129">
        <v>6</v>
      </c>
      <c r="J15" s="130">
        <v>0</v>
      </c>
      <c r="K15" s="129" t="s">
        <v>88</v>
      </c>
      <c r="L15" s="130">
        <v>0</v>
      </c>
      <c r="M15" s="129" t="s">
        <v>88</v>
      </c>
      <c r="N15" s="130">
        <v>0</v>
      </c>
      <c r="O15" s="129" t="s">
        <v>88</v>
      </c>
      <c r="P15" s="130">
        <v>0</v>
      </c>
      <c r="Q15" s="129" t="s">
        <v>88</v>
      </c>
      <c r="R15" s="130">
        <v>0</v>
      </c>
      <c r="S15" s="129" t="s">
        <v>88</v>
      </c>
      <c r="T15" s="130">
        <v>0</v>
      </c>
      <c r="U15" s="131">
        <f t="shared" si="0"/>
        <v>0</v>
      </c>
      <c r="V15" s="140" t="s">
        <v>156</v>
      </c>
    </row>
    <row r="16" spans="1:22" ht="15.75">
      <c r="A16" s="19" t="s">
        <v>85</v>
      </c>
      <c r="B16" s="8" t="s">
        <v>32</v>
      </c>
      <c r="C16" s="129" t="s">
        <v>88</v>
      </c>
      <c r="D16" s="130">
        <v>0</v>
      </c>
      <c r="E16" s="129" t="s">
        <v>88</v>
      </c>
      <c r="F16" s="130">
        <v>0</v>
      </c>
      <c r="G16" s="129" t="s">
        <v>88</v>
      </c>
      <c r="H16" s="130">
        <v>0</v>
      </c>
      <c r="I16" s="129" t="s">
        <v>88</v>
      </c>
      <c r="J16" s="130">
        <v>0</v>
      </c>
      <c r="K16" s="129">
        <v>8</v>
      </c>
      <c r="L16" s="130">
        <v>0</v>
      </c>
      <c r="M16" s="129" t="s">
        <v>88</v>
      </c>
      <c r="N16" s="130">
        <v>0</v>
      </c>
      <c r="O16" s="129" t="s">
        <v>88</v>
      </c>
      <c r="P16" s="130">
        <v>0</v>
      </c>
      <c r="Q16" s="129" t="s">
        <v>88</v>
      </c>
      <c r="R16" s="130">
        <v>0</v>
      </c>
      <c r="S16" s="129" t="s">
        <v>88</v>
      </c>
      <c r="T16" s="130">
        <v>0</v>
      </c>
      <c r="U16" s="131">
        <f t="shared" si="0"/>
        <v>0</v>
      </c>
      <c r="V16" s="136" t="s">
        <v>157</v>
      </c>
    </row>
    <row r="17" spans="1:22" ht="15.75">
      <c r="A17" s="19" t="s">
        <v>73</v>
      </c>
      <c r="B17" s="8" t="s">
        <v>25</v>
      </c>
      <c r="C17" s="129" t="s">
        <v>88</v>
      </c>
      <c r="D17" s="130">
        <v>0</v>
      </c>
      <c r="E17" s="129" t="s">
        <v>88</v>
      </c>
      <c r="F17" s="130">
        <v>0</v>
      </c>
      <c r="G17" s="129" t="s">
        <v>88</v>
      </c>
      <c r="H17" s="130">
        <v>0</v>
      </c>
      <c r="I17" s="129">
        <v>8</v>
      </c>
      <c r="J17" s="130">
        <v>0</v>
      </c>
      <c r="K17" s="129" t="s">
        <v>88</v>
      </c>
      <c r="L17" s="130">
        <v>0</v>
      </c>
      <c r="M17" s="129" t="s">
        <v>88</v>
      </c>
      <c r="N17" s="130">
        <v>0</v>
      </c>
      <c r="O17" s="129" t="s">
        <v>88</v>
      </c>
      <c r="P17" s="130">
        <v>0</v>
      </c>
      <c r="Q17" s="129" t="s">
        <v>88</v>
      </c>
      <c r="R17" s="130">
        <v>0</v>
      </c>
      <c r="S17" s="129" t="s">
        <v>88</v>
      </c>
      <c r="T17" s="130">
        <v>0</v>
      </c>
      <c r="U17" s="131">
        <f t="shared" si="0"/>
        <v>0</v>
      </c>
      <c r="V17" s="136" t="s">
        <v>157</v>
      </c>
    </row>
    <row r="18" spans="1:22" ht="15.75">
      <c r="A18" s="141" t="s">
        <v>97</v>
      </c>
      <c r="B18" s="142" t="s">
        <v>25</v>
      </c>
      <c r="C18" s="129" t="s">
        <v>88</v>
      </c>
      <c r="D18" s="130">
        <v>0</v>
      </c>
      <c r="E18" s="129" t="s">
        <v>88</v>
      </c>
      <c r="F18" s="130">
        <v>0</v>
      </c>
      <c r="G18" s="129" t="s">
        <v>88</v>
      </c>
      <c r="H18" s="130">
        <v>0</v>
      </c>
      <c r="I18" s="129" t="s">
        <v>88</v>
      </c>
      <c r="J18" s="130">
        <v>0</v>
      </c>
      <c r="K18" s="129" t="s">
        <v>88</v>
      </c>
      <c r="L18" s="130">
        <v>0</v>
      </c>
      <c r="M18" s="129">
        <v>8</v>
      </c>
      <c r="N18" s="130">
        <v>0</v>
      </c>
      <c r="O18" s="129" t="s">
        <v>88</v>
      </c>
      <c r="P18" s="130">
        <v>0</v>
      </c>
      <c r="Q18" s="129" t="s">
        <v>88</v>
      </c>
      <c r="R18" s="130">
        <v>0</v>
      </c>
      <c r="S18" s="129" t="s">
        <v>88</v>
      </c>
      <c r="T18" s="130">
        <v>0</v>
      </c>
      <c r="U18" s="131">
        <f t="shared" si="0"/>
        <v>0</v>
      </c>
      <c r="V18" s="136" t="s">
        <v>157</v>
      </c>
    </row>
    <row r="19" spans="1:22" ht="15.75">
      <c r="A19" s="143" t="s">
        <v>128</v>
      </c>
      <c r="B19" s="144" t="s">
        <v>32</v>
      </c>
      <c r="C19" s="129" t="s">
        <v>88</v>
      </c>
      <c r="D19" s="130">
        <v>0</v>
      </c>
      <c r="E19" s="129" t="s">
        <v>88</v>
      </c>
      <c r="F19" s="130">
        <v>0</v>
      </c>
      <c r="G19" s="129" t="s">
        <v>88</v>
      </c>
      <c r="H19" s="130">
        <v>0</v>
      </c>
      <c r="I19" s="129" t="s">
        <v>88</v>
      </c>
      <c r="J19" s="130">
        <v>0</v>
      </c>
      <c r="K19" s="129" t="s">
        <v>88</v>
      </c>
      <c r="L19" s="130">
        <v>0</v>
      </c>
      <c r="M19" s="129" t="s">
        <v>88</v>
      </c>
      <c r="N19" s="130">
        <v>0</v>
      </c>
      <c r="O19" s="129" t="s">
        <v>88</v>
      </c>
      <c r="P19" s="130">
        <v>0</v>
      </c>
      <c r="Q19" s="129" t="s">
        <v>88</v>
      </c>
      <c r="R19" s="130">
        <v>0</v>
      </c>
      <c r="S19" s="129">
        <v>9</v>
      </c>
      <c r="T19" s="130">
        <v>0</v>
      </c>
      <c r="U19" s="131">
        <f t="shared" si="0"/>
        <v>0</v>
      </c>
      <c r="V19" s="136">
        <v>16</v>
      </c>
    </row>
    <row r="20" spans="1:22" ht="15.75">
      <c r="A20" s="49" t="s">
        <v>86</v>
      </c>
      <c r="B20" s="31" t="s">
        <v>32</v>
      </c>
      <c r="C20" s="129" t="s">
        <v>88</v>
      </c>
      <c r="D20" s="130">
        <v>0</v>
      </c>
      <c r="E20" s="129" t="s">
        <v>88</v>
      </c>
      <c r="F20" s="130">
        <v>0</v>
      </c>
      <c r="G20" s="129" t="s">
        <v>88</v>
      </c>
      <c r="H20" s="130">
        <v>0</v>
      </c>
      <c r="I20" s="129" t="s">
        <v>88</v>
      </c>
      <c r="J20" s="130">
        <v>0</v>
      </c>
      <c r="K20" s="129">
        <v>9</v>
      </c>
      <c r="L20" s="130">
        <v>0</v>
      </c>
      <c r="M20" s="129" t="s">
        <v>88</v>
      </c>
      <c r="N20" s="130">
        <v>0</v>
      </c>
      <c r="O20" s="129" t="s">
        <v>88</v>
      </c>
      <c r="P20" s="130">
        <v>0</v>
      </c>
      <c r="Q20" s="129" t="s">
        <v>88</v>
      </c>
      <c r="R20" s="130">
        <v>0</v>
      </c>
      <c r="S20" s="129" t="s">
        <v>88</v>
      </c>
      <c r="T20" s="130">
        <v>0</v>
      </c>
      <c r="U20" s="131">
        <f t="shared" si="0"/>
        <v>0</v>
      </c>
      <c r="V20" s="136">
        <v>17</v>
      </c>
    </row>
    <row r="21" spans="1:22" ht="15.75">
      <c r="A21" s="49" t="s">
        <v>87</v>
      </c>
      <c r="B21" s="31" t="s">
        <v>32</v>
      </c>
      <c r="C21" s="129" t="s">
        <v>88</v>
      </c>
      <c r="D21" s="130">
        <v>0</v>
      </c>
      <c r="E21" s="129" t="s">
        <v>88</v>
      </c>
      <c r="F21" s="130">
        <v>0</v>
      </c>
      <c r="G21" s="129" t="s">
        <v>88</v>
      </c>
      <c r="H21" s="130">
        <v>0</v>
      </c>
      <c r="I21" s="129" t="s">
        <v>88</v>
      </c>
      <c r="J21" s="130">
        <v>0</v>
      </c>
      <c r="K21" s="129">
        <v>10</v>
      </c>
      <c r="L21" s="130">
        <v>0</v>
      </c>
      <c r="M21" s="129" t="s">
        <v>88</v>
      </c>
      <c r="N21" s="130">
        <v>0</v>
      </c>
      <c r="O21" s="129" t="s">
        <v>88</v>
      </c>
      <c r="P21" s="130">
        <v>0</v>
      </c>
      <c r="Q21" s="129" t="s">
        <v>88</v>
      </c>
      <c r="R21" s="130">
        <v>0</v>
      </c>
      <c r="S21" s="129" t="s">
        <v>88</v>
      </c>
      <c r="T21" s="130">
        <v>0</v>
      </c>
      <c r="U21" s="131">
        <f t="shared" si="0"/>
        <v>0</v>
      </c>
      <c r="V21" s="140" t="s">
        <v>158</v>
      </c>
    </row>
    <row r="22" spans="1:22" ht="15.75">
      <c r="A22" s="19" t="s">
        <v>74</v>
      </c>
      <c r="B22" s="8" t="s">
        <v>34</v>
      </c>
      <c r="C22" s="129" t="s">
        <v>88</v>
      </c>
      <c r="D22" s="130">
        <v>0</v>
      </c>
      <c r="E22" s="129" t="s">
        <v>88</v>
      </c>
      <c r="F22" s="130">
        <v>0</v>
      </c>
      <c r="G22" s="129" t="s">
        <v>88</v>
      </c>
      <c r="H22" s="130">
        <v>0</v>
      </c>
      <c r="I22" s="129">
        <v>11</v>
      </c>
      <c r="J22" s="130">
        <v>0</v>
      </c>
      <c r="K22" s="129" t="s">
        <v>88</v>
      </c>
      <c r="L22" s="130">
        <v>0</v>
      </c>
      <c r="M22" s="129" t="s">
        <v>88</v>
      </c>
      <c r="N22" s="130">
        <v>0</v>
      </c>
      <c r="O22" s="129" t="s">
        <v>88</v>
      </c>
      <c r="P22" s="130">
        <v>0</v>
      </c>
      <c r="Q22" s="129" t="s">
        <v>88</v>
      </c>
      <c r="R22" s="130">
        <v>0</v>
      </c>
      <c r="S22" s="129" t="s">
        <v>88</v>
      </c>
      <c r="T22" s="130">
        <v>0</v>
      </c>
      <c r="U22" s="131">
        <f t="shared" si="0"/>
        <v>0</v>
      </c>
      <c r="V22" s="140" t="s">
        <v>159</v>
      </c>
    </row>
    <row r="23" spans="1:22" ht="15">
      <c r="A23" s="49" t="s">
        <v>75</v>
      </c>
      <c r="B23" s="31" t="s">
        <v>25</v>
      </c>
      <c r="C23" s="129" t="s">
        <v>88</v>
      </c>
      <c r="D23" s="130">
        <v>0</v>
      </c>
      <c r="E23" s="129" t="s">
        <v>88</v>
      </c>
      <c r="F23" s="130">
        <v>0</v>
      </c>
      <c r="G23" s="129" t="s">
        <v>88</v>
      </c>
      <c r="H23" s="130">
        <v>0</v>
      </c>
      <c r="I23" s="129">
        <v>12</v>
      </c>
      <c r="J23" s="130">
        <v>0</v>
      </c>
      <c r="K23" s="129" t="s">
        <v>88</v>
      </c>
      <c r="L23" s="130">
        <v>0</v>
      </c>
      <c r="M23" s="129" t="s">
        <v>88</v>
      </c>
      <c r="N23" s="130">
        <v>0</v>
      </c>
      <c r="O23" s="129" t="s">
        <v>88</v>
      </c>
      <c r="P23" s="130">
        <v>0</v>
      </c>
      <c r="Q23" s="129" t="s">
        <v>88</v>
      </c>
      <c r="R23" s="130">
        <v>0</v>
      </c>
      <c r="S23" s="129" t="s">
        <v>88</v>
      </c>
      <c r="T23" s="130">
        <v>0</v>
      </c>
      <c r="U23" s="131">
        <f t="shared" si="0"/>
        <v>0</v>
      </c>
      <c r="V23" s="140" t="s">
        <v>160</v>
      </c>
    </row>
    <row r="24" spans="1:22" ht="15">
      <c r="A24" s="138"/>
      <c r="B24" s="139"/>
      <c r="C24" s="129" t="s">
        <v>88</v>
      </c>
      <c r="D24" s="130">
        <v>0</v>
      </c>
      <c r="E24" s="129" t="s">
        <v>88</v>
      </c>
      <c r="F24" s="130">
        <v>0</v>
      </c>
      <c r="G24" s="129" t="s">
        <v>88</v>
      </c>
      <c r="H24" s="130">
        <v>0</v>
      </c>
      <c r="I24" s="129" t="s">
        <v>88</v>
      </c>
      <c r="J24" s="130">
        <v>0</v>
      </c>
      <c r="K24" s="129" t="s">
        <v>88</v>
      </c>
      <c r="L24" s="130">
        <v>0</v>
      </c>
      <c r="M24" s="129" t="s">
        <v>88</v>
      </c>
      <c r="N24" s="130">
        <v>0</v>
      </c>
      <c r="O24" s="129" t="s">
        <v>88</v>
      </c>
      <c r="P24" s="130">
        <v>0</v>
      </c>
      <c r="Q24" s="129" t="s">
        <v>88</v>
      </c>
      <c r="R24" s="130">
        <v>0</v>
      </c>
      <c r="S24" s="129" t="s">
        <v>88</v>
      </c>
      <c r="T24" s="130">
        <v>0</v>
      </c>
      <c r="U24" s="131">
        <f t="shared" si="0"/>
        <v>0</v>
      </c>
      <c r="V24" s="145"/>
    </row>
    <row r="25" spans="1:22" ht="15">
      <c r="A25" s="143"/>
      <c r="B25" s="144"/>
      <c r="C25" s="129" t="s">
        <v>88</v>
      </c>
      <c r="D25" s="130">
        <v>0</v>
      </c>
      <c r="E25" s="129" t="s">
        <v>88</v>
      </c>
      <c r="F25" s="130">
        <v>0</v>
      </c>
      <c r="G25" s="129" t="s">
        <v>88</v>
      </c>
      <c r="H25" s="130">
        <v>0</v>
      </c>
      <c r="I25" s="129" t="s">
        <v>88</v>
      </c>
      <c r="J25" s="130">
        <v>0</v>
      </c>
      <c r="K25" s="129" t="s">
        <v>88</v>
      </c>
      <c r="L25" s="130">
        <v>0</v>
      </c>
      <c r="M25" s="129" t="s">
        <v>88</v>
      </c>
      <c r="N25" s="130">
        <v>0</v>
      </c>
      <c r="O25" s="129" t="s">
        <v>88</v>
      </c>
      <c r="P25" s="130">
        <v>0</v>
      </c>
      <c r="Q25" s="129" t="s">
        <v>88</v>
      </c>
      <c r="R25" s="130">
        <v>0</v>
      </c>
      <c r="S25" s="129" t="s">
        <v>88</v>
      </c>
      <c r="T25" s="130">
        <v>0</v>
      </c>
      <c r="U25" s="131">
        <f t="shared" si="0"/>
        <v>0</v>
      </c>
      <c r="V25" s="145"/>
    </row>
    <row r="26" spans="1:22" ht="15">
      <c r="A26" s="146"/>
      <c r="B26" s="147"/>
      <c r="C26" s="129" t="s">
        <v>88</v>
      </c>
      <c r="D26" s="130">
        <v>0</v>
      </c>
      <c r="E26" s="129" t="s">
        <v>88</v>
      </c>
      <c r="F26" s="130">
        <v>0</v>
      </c>
      <c r="G26" s="129" t="s">
        <v>88</v>
      </c>
      <c r="H26" s="130">
        <v>0</v>
      </c>
      <c r="I26" s="129" t="s">
        <v>88</v>
      </c>
      <c r="J26" s="130">
        <v>0</v>
      </c>
      <c r="K26" s="129" t="s">
        <v>88</v>
      </c>
      <c r="L26" s="130">
        <v>0</v>
      </c>
      <c r="M26" s="129" t="s">
        <v>88</v>
      </c>
      <c r="N26" s="130">
        <v>0</v>
      </c>
      <c r="O26" s="129" t="s">
        <v>88</v>
      </c>
      <c r="P26" s="130">
        <v>0</v>
      </c>
      <c r="Q26" s="129" t="s">
        <v>88</v>
      </c>
      <c r="R26" s="130">
        <v>0</v>
      </c>
      <c r="S26" s="129" t="s">
        <v>88</v>
      </c>
      <c r="T26" s="130">
        <v>0</v>
      </c>
      <c r="U26" s="131">
        <f t="shared" si="0"/>
        <v>0</v>
      </c>
      <c r="V26" s="145"/>
    </row>
    <row r="27" spans="1:22" ht="15">
      <c r="A27" s="148"/>
      <c r="B27" s="149"/>
      <c r="C27" s="129" t="s">
        <v>88</v>
      </c>
      <c r="D27" s="130">
        <v>0</v>
      </c>
      <c r="E27" s="129" t="s">
        <v>88</v>
      </c>
      <c r="F27" s="130">
        <v>0</v>
      </c>
      <c r="G27" s="129" t="s">
        <v>88</v>
      </c>
      <c r="H27" s="130">
        <v>0</v>
      </c>
      <c r="I27" s="129" t="s">
        <v>88</v>
      </c>
      <c r="J27" s="130">
        <v>0</v>
      </c>
      <c r="K27" s="129" t="s">
        <v>88</v>
      </c>
      <c r="L27" s="130">
        <v>0</v>
      </c>
      <c r="M27" s="129" t="s">
        <v>88</v>
      </c>
      <c r="N27" s="130">
        <v>0</v>
      </c>
      <c r="O27" s="129" t="s">
        <v>88</v>
      </c>
      <c r="P27" s="130">
        <v>0</v>
      </c>
      <c r="Q27" s="129" t="s">
        <v>88</v>
      </c>
      <c r="R27" s="130">
        <v>0</v>
      </c>
      <c r="S27" s="129" t="s">
        <v>88</v>
      </c>
      <c r="T27" s="130">
        <v>0</v>
      </c>
      <c r="U27" s="131">
        <f t="shared" si="0"/>
        <v>0</v>
      </c>
      <c r="V27" s="145"/>
    </row>
    <row r="28" spans="1:22" ht="15">
      <c r="A28" s="150"/>
      <c r="B28" s="151"/>
      <c r="C28" s="152"/>
      <c r="D28" s="153"/>
      <c r="E28" s="152"/>
      <c r="F28" s="153"/>
      <c r="G28" s="152"/>
      <c r="H28" s="153"/>
      <c r="I28" s="154"/>
      <c r="J28" s="155"/>
      <c r="K28" s="154"/>
      <c r="L28" s="155"/>
      <c r="M28" s="152"/>
      <c r="N28" s="153"/>
      <c r="O28" s="156"/>
      <c r="P28" s="157"/>
      <c r="Q28" s="158"/>
      <c r="R28" s="159"/>
      <c r="S28" s="152"/>
      <c r="T28" s="160"/>
      <c r="U28" s="161">
        <f>D28+H28+J28+L28+N28+P28+R28+T28</f>
        <v>0</v>
      </c>
      <c r="V28" s="161"/>
    </row>
    <row r="30" spans="2:4" ht="12.75">
      <c r="B30" s="162"/>
      <c r="C30" s="2" t="s">
        <v>82</v>
      </c>
      <c r="D30" s="56"/>
    </row>
    <row r="31" spans="2:4" ht="12.75">
      <c r="B31" s="163"/>
      <c r="C31" s="2"/>
      <c r="D31" s="56"/>
    </row>
    <row r="32" spans="2:4" ht="12.75">
      <c r="B32" s="163"/>
      <c r="C32" s="2"/>
      <c r="D32" s="56"/>
    </row>
    <row r="33" spans="2:4" ht="12.75">
      <c r="B33" s="163"/>
      <c r="C33" s="2"/>
      <c r="D33" s="56"/>
    </row>
    <row r="34" spans="1:20" ht="12.75">
      <c r="A34" s="113" t="s">
        <v>132</v>
      </c>
      <c r="C34" s="114" t="s">
        <v>123</v>
      </c>
      <c r="D34" s="114"/>
      <c r="E34" s="114" t="s">
        <v>133</v>
      </c>
      <c r="F34" s="114"/>
      <c r="G34" s="114" t="s">
        <v>134</v>
      </c>
      <c r="H34" s="114"/>
      <c r="I34" s="114" t="s">
        <v>135</v>
      </c>
      <c r="J34" s="114"/>
      <c r="K34" s="114" t="s">
        <v>136</v>
      </c>
      <c r="L34" s="114"/>
      <c r="M34" s="114" t="s">
        <v>137</v>
      </c>
      <c r="N34" s="114"/>
      <c r="O34" s="114" t="s">
        <v>138</v>
      </c>
      <c r="P34" s="114"/>
      <c r="Q34" s="114" t="s">
        <v>139</v>
      </c>
      <c r="R34" s="114"/>
      <c r="S34" s="114" t="s">
        <v>140</v>
      </c>
      <c r="T34" s="114"/>
    </row>
    <row r="35" spans="1:22" ht="15">
      <c r="A35" s="115">
        <v>2021</v>
      </c>
      <c r="B35" s="116"/>
      <c r="C35" s="117" t="s">
        <v>141</v>
      </c>
      <c r="D35" s="117"/>
      <c r="E35" s="117" t="s">
        <v>142</v>
      </c>
      <c r="F35" s="117"/>
      <c r="G35" s="117" t="s">
        <v>143</v>
      </c>
      <c r="H35" s="117"/>
      <c r="I35" s="117" t="s">
        <v>144</v>
      </c>
      <c r="J35" s="117"/>
      <c r="K35" s="117" t="s">
        <v>161</v>
      </c>
      <c r="L35" s="117"/>
      <c r="M35" s="117" t="s">
        <v>146</v>
      </c>
      <c r="N35" s="117"/>
      <c r="O35" s="117" t="s">
        <v>147</v>
      </c>
      <c r="P35" s="117"/>
      <c r="Q35" s="117" t="s">
        <v>148</v>
      </c>
      <c r="R35" s="117"/>
      <c r="S35" s="118" t="s">
        <v>149</v>
      </c>
      <c r="T35" s="118"/>
      <c r="U35" s="119" t="s">
        <v>13</v>
      </c>
      <c r="V35" s="120" t="s">
        <v>150</v>
      </c>
    </row>
    <row r="36" spans="1:22" ht="31.5">
      <c r="A36" s="121" t="s">
        <v>162</v>
      </c>
      <c r="B36" s="122" t="s">
        <v>152</v>
      </c>
      <c r="C36" s="123" t="s">
        <v>150</v>
      </c>
      <c r="D36" s="124" t="s">
        <v>13</v>
      </c>
      <c r="E36" s="125" t="s">
        <v>150</v>
      </c>
      <c r="F36" s="126" t="s">
        <v>13</v>
      </c>
      <c r="G36" s="123" t="s">
        <v>150</v>
      </c>
      <c r="H36" s="124" t="s">
        <v>13</v>
      </c>
      <c r="I36" s="123" t="s">
        <v>150</v>
      </c>
      <c r="J36" s="124" t="s">
        <v>13</v>
      </c>
      <c r="K36" s="123" t="s">
        <v>150</v>
      </c>
      <c r="L36" s="124" t="s">
        <v>13</v>
      </c>
      <c r="M36" s="125" t="s">
        <v>150</v>
      </c>
      <c r="N36" s="126" t="s">
        <v>13</v>
      </c>
      <c r="O36" s="123" t="s">
        <v>150</v>
      </c>
      <c r="P36" s="124" t="s">
        <v>13</v>
      </c>
      <c r="Q36" s="125" t="s">
        <v>150</v>
      </c>
      <c r="R36" s="126" t="s">
        <v>13</v>
      </c>
      <c r="S36" s="123" t="s">
        <v>150</v>
      </c>
      <c r="T36" s="124" t="s">
        <v>13</v>
      </c>
      <c r="U36" s="127" t="s">
        <v>153</v>
      </c>
      <c r="V36" s="128" t="s">
        <v>153</v>
      </c>
    </row>
    <row r="37" spans="1:22" ht="15">
      <c r="A37" s="19" t="s">
        <v>27</v>
      </c>
      <c r="B37" s="8" t="s">
        <v>25</v>
      </c>
      <c r="C37" s="129">
        <v>6</v>
      </c>
      <c r="D37" s="130">
        <v>0</v>
      </c>
      <c r="E37" s="164">
        <v>1</v>
      </c>
      <c r="F37" s="165">
        <v>5</v>
      </c>
      <c r="G37" s="129">
        <v>3</v>
      </c>
      <c r="H37" s="130">
        <v>3</v>
      </c>
      <c r="I37" s="129">
        <v>1</v>
      </c>
      <c r="J37" s="130">
        <v>5</v>
      </c>
      <c r="K37" s="129">
        <v>2</v>
      </c>
      <c r="L37" s="130">
        <v>4</v>
      </c>
      <c r="M37" s="129">
        <v>3</v>
      </c>
      <c r="N37" s="130">
        <v>3</v>
      </c>
      <c r="O37" s="129">
        <v>1</v>
      </c>
      <c r="P37" s="130">
        <v>5</v>
      </c>
      <c r="Q37" s="129">
        <v>2</v>
      </c>
      <c r="R37" s="130">
        <v>4</v>
      </c>
      <c r="S37" s="129">
        <v>1</v>
      </c>
      <c r="T37" s="130">
        <v>5</v>
      </c>
      <c r="U37" s="131">
        <f aca="true" t="shared" si="1" ref="U37:U57">D37+F37+H37+J37+L37+N37+P37+R37+T37</f>
        <v>34</v>
      </c>
      <c r="V37" s="132">
        <v>1</v>
      </c>
    </row>
    <row r="38" spans="1:22" ht="15">
      <c r="A38" s="19" t="s">
        <v>63</v>
      </c>
      <c r="B38" s="8" t="s">
        <v>25</v>
      </c>
      <c r="C38" s="129">
        <v>1</v>
      </c>
      <c r="D38" s="130">
        <v>5</v>
      </c>
      <c r="E38" s="166" t="s">
        <v>88</v>
      </c>
      <c r="F38" s="167">
        <v>0</v>
      </c>
      <c r="G38" s="129">
        <v>2</v>
      </c>
      <c r="H38" s="130">
        <v>4</v>
      </c>
      <c r="I38" s="129">
        <v>5</v>
      </c>
      <c r="J38" s="130">
        <v>1</v>
      </c>
      <c r="K38" s="129">
        <v>4</v>
      </c>
      <c r="L38" s="130">
        <v>2</v>
      </c>
      <c r="M38" s="129">
        <v>1</v>
      </c>
      <c r="N38" s="130">
        <v>5</v>
      </c>
      <c r="O38" s="129">
        <v>2</v>
      </c>
      <c r="P38" s="130">
        <v>4</v>
      </c>
      <c r="Q38" s="129">
        <v>3</v>
      </c>
      <c r="R38" s="130">
        <v>3</v>
      </c>
      <c r="S38" s="129">
        <v>2</v>
      </c>
      <c r="T38" s="130">
        <v>4</v>
      </c>
      <c r="U38" s="131">
        <f t="shared" si="1"/>
        <v>28</v>
      </c>
      <c r="V38" s="136">
        <v>2</v>
      </c>
    </row>
    <row r="39" spans="1:22" ht="15">
      <c r="A39" s="19" t="s">
        <v>35</v>
      </c>
      <c r="B39" s="8" t="s">
        <v>25</v>
      </c>
      <c r="C39" s="129">
        <v>4</v>
      </c>
      <c r="D39" s="130">
        <v>2</v>
      </c>
      <c r="E39" s="164" t="s">
        <v>88</v>
      </c>
      <c r="F39" s="165">
        <v>0</v>
      </c>
      <c r="G39" s="129">
        <v>1</v>
      </c>
      <c r="H39" s="130">
        <v>5</v>
      </c>
      <c r="I39" s="129">
        <v>3</v>
      </c>
      <c r="J39" s="130">
        <v>3</v>
      </c>
      <c r="K39" s="129">
        <v>3</v>
      </c>
      <c r="L39" s="130">
        <v>3</v>
      </c>
      <c r="M39" s="129">
        <v>5</v>
      </c>
      <c r="N39" s="130">
        <v>1</v>
      </c>
      <c r="O39" s="129">
        <v>6</v>
      </c>
      <c r="P39" s="130">
        <v>0</v>
      </c>
      <c r="Q39" s="129">
        <v>1</v>
      </c>
      <c r="R39" s="130">
        <v>5</v>
      </c>
      <c r="S39" s="129">
        <v>3</v>
      </c>
      <c r="T39" s="130">
        <v>3</v>
      </c>
      <c r="U39" s="131">
        <f t="shared" si="1"/>
        <v>22</v>
      </c>
      <c r="V39" s="168">
        <v>3</v>
      </c>
    </row>
    <row r="40" spans="1:22" ht="15">
      <c r="A40" s="19" t="s">
        <v>76</v>
      </c>
      <c r="B40" s="8" t="s">
        <v>32</v>
      </c>
      <c r="C40" s="129" t="s">
        <v>88</v>
      </c>
      <c r="D40" s="130">
        <v>0</v>
      </c>
      <c r="E40" s="164" t="s">
        <v>88</v>
      </c>
      <c r="F40" s="165">
        <v>0</v>
      </c>
      <c r="G40" s="129" t="s">
        <v>88</v>
      </c>
      <c r="H40" s="130">
        <v>0</v>
      </c>
      <c r="I40" s="129">
        <v>2</v>
      </c>
      <c r="J40" s="130">
        <v>4</v>
      </c>
      <c r="K40" s="129">
        <v>1</v>
      </c>
      <c r="L40" s="130">
        <v>5</v>
      </c>
      <c r="M40" s="129">
        <v>2</v>
      </c>
      <c r="N40" s="130">
        <v>4</v>
      </c>
      <c r="O40" s="129">
        <v>4</v>
      </c>
      <c r="P40" s="130">
        <v>2</v>
      </c>
      <c r="Q40" s="129">
        <v>4</v>
      </c>
      <c r="R40" s="130">
        <v>2</v>
      </c>
      <c r="S40" s="129">
        <v>5</v>
      </c>
      <c r="T40" s="130">
        <v>1</v>
      </c>
      <c r="U40" s="169">
        <f t="shared" si="1"/>
        <v>18</v>
      </c>
      <c r="V40" s="136">
        <v>4</v>
      </c>
    </row>
    <row r="41" spans="1:22" ht="15">
      <c r="A41" s="19" t="s">
        <v>39</v>
      </c>
      <c r="B41" s="8" t="s">
        <v>25</v>
      </c>
      <c r="C41" s="129">
        <v>3</v>
      </c>
      <c r="D41" s="130">
        <v>3</v>
      </c>
      <c r="E41" s="164" t="s">
        <v>88</v>
      </c>
      <c r="F41" s="165">
        <v>0</v>
      </c>
      <c r="G41" s="129">
        <v>6</v>
      </c>
      <c r="H41" s="130">
        <v>0</v>
      </c>
      <c r="I41" s="129">
        <v>6</v>
      </c>
      <c r="J41" s="130">
        <v>0</v>
      </c>
      <c r="K41" s="129">
        <v>5</v>
      </c>
      <c r="L41" s="130">
        <v>1</v>
      </c>
      <c r="M41" s="129">
        <v>4</v>
      </c>
      <c r="N41" s="130">
        <v>2</v>
      </c>
      <c r="O41" s="129">
        <v>3</v>
      </c>
      <c r="P41" s="130">
        <v>3</v>
      </c>
      <c r="Q41" s="129">
        <v>5</v>
      </c>
      <c r="R41" s="130">
        <v>1</v>
      </c>
      <c r="S41" s="129">
        <v>6</v>
      </c>
      <c r="T41" s="130">
        <v>0</v>
      </c>
      <c r="U41" s="131">
        <f t="shared" si="1"/>
        <v>10</v>
      </c>
      <c r="V41" s="136">
        <v>5</v>
      </c>
    </row>
    <row r="42" spans="1:22" ht="15">
      <c r="A42" s="19" t="s">
        <v>38</v>
      </c>
      <c r="B42" s="8" t="s">
        <v>25</v>
      </c>
      <c r="C42" s="129">
        <v>2</v>
      </c>
      <c r="D42" s="130">
        <v>4</v>
      </c>
      <c r="E42" s="164">
        <v>2</v>
      </c>
      <c r="F42" s="165">
        <v>4</v>
      </c>
      <c r="G42" s="129" t="s">
        <v>88</v>
      </c>
      <c r="H42" s="130">
        <v>0</v>
      </c>
      <c r="I42" s="129" t="s">
        <v>88</v>
      </c>
      <c r="J42" s="130">
        <v>0</v>
      </c>
      <c r="K42" s="129" t="s">
        <v>88</v>
      </c>
      <c r="L42" s="130">
        <v>0</v>
      </c>
      <c r="M42" s="129" t="s">
        <v>88</v>
      </c>
      <c r="N42" s="130">
        <v>0</v>
      </c>
      <c r="O42" s="129" t="s">
        <v>88</v>
      </c>
      <c r="P42" s="130">
        <v>0</v>
      </c>
      <c r="Q42" s="129" t="s">
        <v>88</v>
      </c>
      <c r="R42" s="130">
        <v>0</v>
      </c>
      <c r="S42" s="129">
        <v>7</v>
      </c>
      <c r="T42" s="130">
        <v>0</v>
      </c>
      <c r="U42" s="131">
        <f t="shared" si="1"/>
        <v>8</v>
      </c>
      <c r="V42" s="136">
        <v>6</v>
      </c>
    </row>
    <row r="43" spans="1:22" ht="15">
      <c r="A43" s="19" t="s">
        <v>64</v>
      </c>
      <c r="B43" s="8" t="s">
        <v>25</v>
      </c>
      <c r="C43" s="129" t="s">
        <v>88</v>
      </c>
      <c r="D43" s="130">
        <v>0</v>
      </c>
      <c r="E43" s="164" t="s">
        <v>88</v>
      </c>
      <c r="F43" s="165">
        <v>0</v>
      </c>
      <c r="G43" s="129">
        <v>4</v>
      </c>
      <c r="H43" s="130">
        <v>2</v>
      </c>
      <c r="I43" s="129">
        <v>4</v>
      </c>
      <c r="J43" s="130">
        <v>2</v>
      </c>
      <c r="K43" s="129">
        <v>6</v>
      </c>
      <c r="L43" s="130">
        <v>0</v>
      </c>
      <c r="M43" s="129" t="s">
        <v>88</v>
      </c>
      <c r="N43" s="130">
        <v>0</v>
      </c>
      <c r="O43" s="129">
        <v>5</v>
      </c>
      <c r="P43" s="130">
        <v>1</v>
      </c>
      <c r="Q43" s="129">
        <v>6</v>
      </c>
      <c r="R43" s="130">
        <v>0</v>
      </c>
      <c r="S43" s="129">
        <v>4</v>
      </c>
      <c r="T43" s="130">
        <v>2</v>
      </c>
      <c r="U43" s="131">
        <f t="shared" si="1"/>
        <v>7</v>
      </c>
      <c r="V43" s="136">
        <v>7</v>
      </c>
    </row>
    <row r="44" spans="1:22" ht="15">
      <c r="A44" s="19" t="s">
        <v>24</v>
      </c>
      <c r="B44" s="8" t="s">
        <v>25</v>
      </c>
      <c r="C44" s="129" t="s">
        <v>88</v>
      </c>
      <c r="D44" s="130">
        <v>0</v>
      </c>
      <c r="E44" s="164" t="s">
        <v>88</v>
      </c>
      <c r="F44" s="165">
        <v>0</v>
      </c>
      <c r="G44" s="129">
        <v>5</v>
      </c>
      <c r="H44" s="130">
        <v>1</v>
      </c>
      <c r="I44" s="129" t="s">
        <v>88</v>
      </c>
      <c r="J44" s="130">
        <v>0</v>
      </c>
      <c r="K44" s="129" t="s">
        <v>88</v>
      </c>
      <c r="L44" s="130">
        <v>0</v>
      </c>
      <c r="M44" s="129">
        <v>6</v>
      </c>
      <c r="N44" s="130">
        <v>0</v>
      </c>
      <c r="O44" s="129" t="s">
        <v>88</v>
      </c>
      <c r="P44" s="130">
        <v>0</v>
      </c>
      <c r="Q44" s="129" t="s">
        <v>88</v>
      </c>
      <c r="R44" s="130">
        <v>0</v>
      </c>
      <c r="S44" s="129" t="s">
        <v>88</v>
      </c>
      <c r="T44" s="130">
        <v>0</v>
      </c>
      <c r="U44" s="131">
        <f t="shared" si="1"/>
        <v>1</v>
      </c>
      <c r="V44" s="136">
        <v>8</v>
      </c>
    </row>
    <row r="45" spans="1:22" ht="15">
      <c r="A45" s="19" t="s">
        <v>33</v>
      </c>
      <c r="B45" s="8" t="s">
        <v>34</v>
      </c>
      <c r="C45" s="129">
        <v>5</v>
      </c>
      <c r="D45" s="130">
        <v>1</v>
      </c>
      <c r="E45" s="164" t="s">
        <v>88</v>
      </c>
      <c r="F45" s="165">
        <v>0</v>
      </c>
      <c r="G45" s="129" t="s">
        <v>88</v>
      </c>
      <c r="H45" s="130">
        <v>0</v>
      </c>
      <c r="I45" s="129" t="s">
        <v>88</v>
      </c>
      <c r="J45" s="130">
        <v>0</v>
      </c>
      <c r="K45" s="129" t="s">
        <v>88</v>
      </c>
      <c r="L45" s="130">
        <v>0</v>
      </c>
      <c r="M45" s="129" t="s">
        <v>88</v>
      </c>
      <c r="N45" s="130">
        <v>0</v>
      </c>
      <c r="O45" s="129" t="s">
        <v>88</v>
      </c>
      <c r="P45" s="130">
        <v>0</v>
      </c>
      <c r="Q45" s="129" t="s">
        <v>88</v>
      </c>
      <c r="R45" s="130">
        <v>0</v>
      </c>
      <c r="S45" s="129" t="s">
        <v>88</v>
      </c>
      <c r="T45" s="130">
        <v>0</v>
      </c>
      <c r="U45" s="131">
        <f t="shared" si="1"/>
        <v>1</v>
      </c>
      <c r="V45" s="136">
        <v>9</v>
      </c>
    </row>
    <row r="46" spans="1:22" ht="15">
      <c r="A46" s="170" t="s">
        <v>100</v>
      </c>
      <c r="B46" s="171" t="s">
        <v>25</v>
      </c>
      <c r="C46" s="129" t="s">
        <v>88</v>
      </c>
      <c r="D46" s="130">
        <v>0</v>
      </c>
      <c r="E46" s="164" t="s">
        <v>88</v>
      </c>
      <c r="F46" s="165">
        <v>0</v>
      </c>
      <c r="G46" s="129" t="s">
        <v>88</v>
      </c>
      <c r="H46" s="130">
        <v>0</v>
      </c>
      <c r="I46" s="129" t="s">
        <v>88</v>
      </c>
      <c r="J46" s="130">
        <v>0</v>
      </c>
      <c r="K46" s="129" t="s">
        <v>88</v>
      </c>
      <c r="L46" s="130">
        <v>0</v>
      </c>
      <c r="M46" s="129">
        <v>7</v>
      </c>
      <c r="N46" s="130">
        <v>0</v>
      </c>
      <c r="O46" s="129" t="s">
        <v>88</v>
      </c>
      <c r="P46" s="130">
        <v>0</v>
      </c>
      <c r="Q46" s="129" t="s">
        <v>88</v>
      </c>
      <c r="R46" s="130">
        <v>0</v>
      </c>
      <c r="S46" s="129" t="s">
        <v>88</v>
      </c>
      <c r="T46" s="130">
        <v>0</v>
      </c>
      <c r="U46" s="131">
        <f t="shared" si="1"/>
        <v>0</v>
      </c>
      <c r="V46" s="140" t="s">
        <v>154</v>
      </c>
    </row>
    <row r="47" spans="1:22" ht="15">
      <c r="A47" s="172"/>
      <c r="B47" s="173"/>
      <c r="C47" s="129" t="s">
        <v>88</v>
      </c>
      <c r="D47" s="130">
        <v>0</v>
      </c>
      <c r="E47" s="164" t="s">
        <v>88</v>
      </c>
      <c r="F47" s="165">
        <v>0</v>
      </c>
      <c r="G47" s="129" t="s">
        <v>88</v>
      </c>
      <c r="H47" s="130">
        <v>0</v>
      </c>
      <c r="I47" s="129" t="s">
        <v>88</v>
      </c>
      <c r="J47" s="130">
        <v>0</v>
      </c>
      <c r="K47" s="129" t="s">
        <v>88</v>
      </c>
      <c r="L47" s="130">
        <v>0</v>
      </c>
      <c r="M47" s="129" t="s">
        <v>88</v>
      </c>
      <c r="N47" s="130">
        <v>0</v>
      </c>
      <c r="O47" s="129" t="s">
        <v>88</v>
      </c>
      <c r="P47" s="130">
        <v>0</v>
      </c>
      <c r="Q47" s="129" t="s">
        <v>88</v>
      </c>
      <c r="R47" s="130">
        <v>0</v>
      </c>
      <c r="S47" s="129" t="s">
        <v>88</v>
      </c>
      <c r="T47" s="130">
        <v>0</v>
      </c>
      <c r="U47" s="131">
        <f t="shared" si="1"/>
        <v>0</v>
      </c>
      <c r="V47" s="140"/>
    </row>
    <row r="48" spans="1:22" ht="15">
      <c r="A48" s="172"/>
      <c r="B48" s="173"/>
      <c r="C48" s="129" t="s">
        <v>88</v>
      </c>
      <c r="D48" s="130">
        <v>0</v>
      </c>
      <c r="E48" s="164" t="s">
        <v>88</v>
      </c>
      <c r="F48" s="165">
        <v>0</v>
      </c>
      <c r="G48" s="129" t="s">
        <v>88</v>
      </c>
      <c r="H48" s="130">
        <v>0</v>
      </c>
      <c r="I48" s="129" t="s">
        <v>88</v>
      </c>
      <c r="J48" s="130">
        <v>0</v>
      </c>
      <c r="K48" s="129" t="s">
        <v>88</v>
      </c>
      <c r="L48" s="130">
        <v>0</v>
      </c>
      <c r="M48" s="129" t="s">
        <v>88</v>
      </c>
      <c r="N48" s="130">
        <v>0</v>
      </c>
      <c r="O48" s="129" t="s">
        <v>88</v>
      </c>
      <c r="P48" s="130">
        <v>0</v>
      </c>
      <c r="Q48" s="129" t="s">
        <v>88</v>
      </c>
      <c r="R48" s="130">
        <v>0</v>
      </c>
      <c r="S48" s="129" t="s">
        <v>88</v>
      </c>
      <c r="T48" s="130">
        <v>0</v>
      </c>
      <c r="U48" s="131">
        <f t="shared" si="1"/>
        <v>0</v>
      </c>
      <c r="V48" s="136"/>
    </row>
    <row r="49" spans="1:22" ht="15">
      <c r="A49" s="172"/>
      <c r="B49" s="173"/>
      <c r="C49" s="129" t="s">
        <v>88</v>
      </c>
      <c r="D49" s="130">
        <v>0</v>
      </c>
      <c r="E49" s="164" t="s">
        <v>88</v>
      </c>
      <c r="F49" s="165">
        <v>0</v>
      </c>
      <c r="G49" s="129" t="s">
        <v>88</v>
      </c>
      <c r="H49" s="130">
        <v>0</v>
      </c>
      <c r="I49" s="129" t="s">
        <v>88</v>
      </c>
      <c r="J49" s="130">
        <v>0</v>
      </c>
      <c r="K49" s="129" t="s">
        <v>88</v>
      </c>
      <c r="L49" s="130">
        <v>0</v>
      </c>
      <c r="M49" s="129" t="s">
        <v>88</v>
      </c>
      <c r="N49" s="130">
        <v>0</v>
      </c>
      <c r="O49" s="129" t="s">
        <v>88</v>
      </c>
      <c r="P49" s="130">
        <v>0</v>
      </c>
      <c r="Q49" s="129" t="s">
        <v>88</v>
      </c>
      <c r="R49" s="130">
        <v>0</v>
      </c>
      <c r="S49" s="129" t="s">
        <v>88</v>
      </c>
      <c r="T49" s="130">
        <v>0</v>
      </c>
      <c r="U49" s="131">
        <f t="shared" si="1"/>
        <v>0</v>
      </c>
      <c r="V49" s="136"/>
    </row>
    <row r="50" spans="1:22" ht="15">
      <c r="A50" s="174"/>
      <c r="B50" s="175"/>
      <c r="C50" s="129" t="s">
        <v>88</v>
      </c>
      <c r="D50" s="130">
        <v>0</v>
      </c>
      <c r="E50" s="164" t="s">
        <v>88</v>
      </c>
      <c r="F50" s="165">
        <v>0</v>
      </c>
      <c r="G50" s="129" t="s">
        <v>88</v>
      </c>
      <c r="H50" s="130">
        <v>0</v>
      </c>
      <c r="I50" s="129" t="s">
        <v>88</v>
      </c>
      <c r="J50" s="130">
        <v>0</v>
      </c>
      <c r="K50" s="129" t="s">
        <v>88</v>
      </c>
      <c r="L50" s="130">
        <v>0</v>
      </c>
      <c r="M50" s="129" t="s">
        <v>88</v>
      </c>
      <c r="N50" s="130">
        <v>0</v>
      </c>
      <c r="O50" s="129" t="s">
        <v>88</v>
      </c>
      <c r="P50" s="130">
        <v>0</v>
      </c>
      <c r="Q50" s="129" t="s">
        <v>88</v>
      </c>
      <c r="R50" s="130">
        <v>0</v>
      </c>
      <c r="S50" s="129" t="s">
        <v>88</v>
      </c>
      <c r="T50" s="130">
        <v>0</v>
      </c>
      <c r="U50" s="131">
        <f t="shared" si="1"/>
        <v>0</v>
      </c>
      <c r="V50" s="140"/>
    </row>
    <row r="51" spans="1:22" ht="15">
      <c r="A51" s="176"/>
      <c r="B51" s="177"/>
      <c r="C51" s="129" t="s">
        <v>88</v>
      </c>
      <c r="D51" s="130">
        <v>0</v>
      </c>
      <c r="E51" s="164" t="s">
        <v>88</v>
      </c>
      <c r="F51" s="165">
        <v>0</v>
      </c>
      <c r="G51" s="129" t="s">
        <v>88</v>
      </c>
      <c r="H51" s="130">
        <v>0</v>
      </c>
      <c r="I51" s="129" t="s">
        <v>88</v>
      </c>
      <c r="J51" s="130">
        <v>0</v>
      </c>
      <c r="K51" s="129" t="s">
        <v>88</v>
      </c>
      <c r="L51" s="130">
        <v>0</v>
      </c>
      <c r="M51" s="129" t="s">
        <v>88</v>
      </c>
      <c r="N51" s="130">
        <v>0</v>
      </c>
      <c r="O51" s="129" t="s">
        <v>88</v>
      </c>
      <c r="P51" s="130">
        <v>0</v>
      </c>
      <c r="Q51" s="129" t="s">
        <v>88</v>
      </c>
      <c r="R51" s="130">
        <v>0</v>
      </c>
      <c r="S51" s="129" t="s">
        <v>88</v>
      </c>
      <c r="T51" s="130">
        <v>0</v>
      </c>
      <c r="U51" s="131">
        <f t="shared" si="1"/>
        <v>0</v>
      </c>
      <c r="V51" s="140"/>
    </row>
    <row r="52" spans="1:22" ht="15">
      <c r="A52" s="172"/>
      <c r="B52" s="173"/>
      <c r="C52" s="178"/>
      <c r="D52" s="179"/>
      <c r="E52" s="178"/>
      <c r="F52" s="179"/>
      <c r="G52" s="178"/>
      <c r="H52" s="179"/>
      <c r="I52" s="178"/>
      <c r="J52" s="179"/>
      <c r="K52" s="178"/>
      <c r="L52" s="179"/>
      <c r="M52" s="178"/>
      <c r="N52" s="180"/>
      <c r="O52" s="178"/>
      <c r="P52" s="180"/>
      <c r="Q52" s="178"/>
      <c r="R52" s="179"/>
      <c r="S52" s="181"/>
      <c r="T52" s="180"/>
      <c r="U52" s="131">
        <f t="shared" si="1"/>
        <v>0</v>
      </c>
      <c r="V52" s="140"/>
    </row>
    <row r="53" spans="1:22" ht="15">
      <c r="A53" s="172"/>
      <c r="B53" s="173"/>
      <c r="C53" s="178"/>
      <c r="D53" s="179"/>
      <c r="E53" s="178"/>
      <c r="F53" s="179"/>
      <c r="G53" s="178"/>
      <c r="H53" s="179"/>
      <c r="I53" s="178"/>
      <c r="J53" s="179"/>
      <c r="K53" s="178"/>
      <c r="L53" s="179"/>
      <c r="M53" s="178"/>
      <c r="N53" s="180"/>
      <c r="O53" s="178"/>
      <c r="P53" s="180"/>
      <c r="Q53" s="178"/>
      <c r="R53" s="179"/>
      <c r="S53" s="181"/>
      <c r="T53" s="180"/>
      <c r="U53" s="131">
        <f t="shared" si="1"/>
        <v>0</v>
      </c>
      <c r="V53" s="140"/>
    </row>
    <row r="54" spans="1:22" ht="15">
      <c r="A54" s="182"/>
      <c r="B54" s="183"/>
      <c r="C54" s="184"/>
      <c r="D54" s="180"/>
      <c r="E54" s="181"/>
      <c r="F54" s="180"/>
      <c r="G54" s="185"/>
      <c r="H54" s="179"/>
      <c r="I54" s="181"/>
      <c r="J54" s="180"/>
      <c r="K54" s="184"/>
      <c r="L54" s="179"/>
      <c r="M54" s="184"/>
      <c r="N54" s="180"/>
      <c r="O54" s="184"/>
      <c r="P54" s="180"/>
      <c r="Q54" s="185"/>
      <c r="R54" s="179"/>
      <c r="S54" s="181"/>
      <c r="T54" s="180"/>
      <c r="U54" s="131">
        <f t="shared" si="1"/>
        <v>0</v>
      </c>
      <c r="V54" s="136"/>
    </row>
    <row r="55" spans="1:22" ht="15">
      <c r="A55" s="182"/>
      <c r="B55" s="183"/>
      <c r="C55" s="184"/>
      <c r="D55" s="180"/>
      <c r="E55" s="181"/>
      <c r="F55" s="180"/>
      <c r="G55" s="185"/>
      <c r="H55" s="179"/>
      <c r="I55" s="181"/>
      <c r="J55" s="180"/>
      <c r="K55" s="184"/>
      <c r="L55" s="179"/>
      <c r="M55" s="184"/>
      <c r="N55" s="180"/>
      <c r="O55" s="184"/>
      <c r="P55" s="180"/>
      <c r="Q55" s="185"/>
      <c r="R55" s="179"/>
      <c r="S55" s="181"/>
      <c r="T55" s="180"/>
      <c r="U55" s="131">
        <f t="shared" si="1"/>
        <v>0</v>
      </c>
      <c r="V55" s="136"/>
    </row>
    <row r="56" spans="1:22" ht="15">
      <c r="A56" s="182"/>
      <c r="B56" s="183"/>
      <c r="C56" s="184"/>
      <c r="D56" s="180"/>
      <c r="E56" s="181"/>
      <c r="F56" s="180"/>
      <c r="G56" s="185"/>
      <c r="H56" s="179"/>
      <c r="I56" s="181"/>
      <c r="J56" s="180"/>
      <c r="K56" s="184"/>
      <c r="L56" s="179"/>
      <c r="M56" s="184"/>
      <c r="N56" s="180"/>
      <c r="O56" s="184"/>
      <c r="P56" s="180"/>
      <c r="Q56" s="185"/>
      <c r="R56" s="179"/>
      <c r="S56" s="181"/>
      <c r="T56" s="180"/>
      <c r="U56" s="131">
        <f t="shared" si="1"/>
        <v>0</v>
      </c>
      <c r="V56" s="136"/>
    </row>
    <row r="57" spans="1:22" ht="15">
      <c r="A57" s="186"/>
      <c r="B57" s="187"/>
      <c r="C57" s="188"/>
      <c r="D57" s="160"/>
      <c r="E57" s="189"/>
      <c r="F57" s="160"/>
      <c r="G57" s="190"/>
      <c r="H57" s="153"/>
      <c r="I57" s="189"/>
      <c r="J57" s="160"/>
      <c r="K57" s="188"/>
      <c r="L57" s="153"/>
      <c r="M57" s="188"/>
      <c r="N57" s="160"/>
      <c r="O57" s="188"/>
      <c r="P57" s="160"/>
      <c r="Q57" s="190"/>
      <c r="R57" s="153"/>
      <c r="S57" s="191"/>
      <c r="T57" s="160"/>
      <c r="U57" s="192">
        <f t="shared" si="1"/>
        <v>0</v>
      </c>
      <c r="V57" s="161"/>
    </row>
    <row r="59" spans="2:4" ht="12.75">
      <c r="B59" s="74"/>
      <c r="C59" s="2" t="s">
        <v>82</v>
      </c>
      <c r="D59" s="56"/>
    </row>
  </sheetData>
  <sheetProtection selectLockedCells="1" selectUnlockedCells="1"/>
  <mergeCells count="36">
    <mergeCell ref="C1:D1"/>
    <mergeCell ref="E1:F1"/>
    <mergeCell ref="G1:H1"/>
    <mergeCell ref="I1:J1"/>
    <mergeCell ref="K1:L1"/>
    <mergeCell ref="M1:N1"/>
    <mergeCell ref="O1:P1"/>
    <mergeCell ref="Q1:R1"/>
    <mergeCell ref="S1:T1"/>
    <mergeCell ref="C2:D2"/>
    <mergeCell ref="E2:F2"/>
    <mergeCell ref="G2:H2"/>
    <mergeCell ref="I2:J2"/>
    <mergeCell ref="K2:L2"/>
    <mergeCell ref="M2:N2"/>
    <mergeCell ref="O2:P2"/>
    <mergeCell ref="Q2:R2"/>
    <mergeCell ref="S2:T2"/>
    <mergeCell ref="C34:D34"/>
    <mergeCell ref="E34:F34"/>
    <mergeCell ref="G34:H34"/>
    <mergeCell ref="I34:J34"/>
    <mergeCell ref="K34:L34"/>
    <mergeCell ref="M34:N34"/>
    <mergeCell ref="O34:P34"/>
    <mergeCell ref="Q34:R34"/>
    <mergeCell ref="S34:T34"/>
    <mergeCell ref="C35:D35"/>
    <mergeCell ref="E35:F35"/>
    <mergeCell ref="G35:H35"/>
    <mergeCell ref="I35:J35"/>
    <mergeCell ref="K35:L35"/>
    <mergeCell ref="M35:N35"/>
    <mergeCell ref="O35:P35"/>
    <mergeCell ref="Q35:R35"/>
    <mergeCell ref="S35:T35"/>
  </mergeCells>
  <printOptions/>
  <pageMargins left="0.7875" right="0.7875" top="0.6590277777777778" bottom="0.6590277777777778" header="0.39375" footer="0.39375"/>
  <pageSetup horizontalDpi="300" verticalDpi="300" orientation="landscape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58"/>
  <sheetViews>
    <sheetView workbookViewId="0" topLeftCell="A1">
      <selection activeCell="M24" sqref="M24"/>
    </sheetView>
  </sheetViews>
  <sheetFormatPr defaultColWidth="10.28125" defaultRowHeight="12.75"/>
  <cols>
    <col min="1" max="1" width="7.140625" style="0" customWidth="1"/>
    <col min="2" max="2" width="22.00390625" style="0" customWidth="1"/>
    <col min="3" max="3" width="8.57421875" style="0" customWidth="1"/>
    <col min="4" max="4" width="7.140625" style="0" customWidth="1"/>
    <col min="5" max="10" width="7.8515625" style="0" customWidth="1"/>
    <col min="11" max="14" width="9.00390625" style="0" customWidth="1"/>
    <col min="15" max="16384" width="11.421875" style="0" customWidth="1"/>
  </cols>
  <sheetData>
    <row r="1" spans="1:11" ht="12.75">
      <c r="A1" s="2" t="s">
        <v>52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>
      <c r="A3" s="2"/>
      <c r="B3" s="2" t="s">
        <v>1</v>
      </c>
      <c r="C3" s="2"/>
      <c r="D3" s="3" t="s">
        <v>53</v>
      </c>
      <c r="E3" s="3"/>
      <c r="F3" s="3"/>
      <c r="G3" s="3"/>
      <c r="H3" s="2"/>
      <c r="I3" s="2"/>
      <c r="J3" s="2"/>
      <c r="K3" s="2"/>
    </row>
    <row r="4" spans="1:11" ht="12.75">
      <c r="A4" s="2"/>
      <c r="B4" s="2"/>
      <c r="C4" s="2"/>
      <c r="D4" s="4"/>
      <c r="E4" s="4"/>
      <c r="F4" s="4"/>
      <c r="G4" s="4"/>
      <c r="H4" s="4"/>
      <c r="I4" s="4"/>
      <c r="J4" s="2"/>
      <c r="K4" s="2"/>
    </row>
    <row r="5" spans="1:11" ht="12.75">
      <c r="A5" s="2"/>
      <c r="B5" s="2" t="s">
        <v>3</v>
      </c>
      <c r="C5" s="2"/>
      <c r="D5" s="3" t="s">
        <v>54</v>
      </c>
      <c r="E5" s="3"/>
      <c r="F5" s="3"/>
      <c r="G5" s="3"/>
      <c r="H5" s="2"/>
      <c r="I5" s="2"/>
      <c r="J5" s="2"/>
      <c r="K5" s="2"/>
    </row>
    <row r="6" spans="1:11" ht="12.75">
      <c r="A6" s="2"/>
      <c r="B6" s="2"/>
      <c r="C6" s="2"/>
      <c r="D6" s="5"/>
      <c r="E6" s="5"/>
      <c r="F6" s="5"/>
      <c r="G6" s="5"/>
      <c r="H6" s="4"/>
      <c r="I6" s="2"/>
      <c r="J6" s="2"/>
      <c r="K6" s="2"/>
    </row>
    <row r="7" spans="1:14" ht="12.75">
      <c r="A7" s="6" t="s">
        <v>5</v>
      </c>
      <c r="B7" s="6" t="s">
        <v>6</v>
      </c>
      <c r="C7" s="7" t="s">
        <v>7</v>
      </c>
      <c r="D7" s="37" t="s">
        <v>55</v>
      </c>
      <c r="E7" s="8" t="s">
        <v>8</v>
      </c>
      <c r="F7" s="8"/>
      <c r="G7" s="6" t="s">
        <v>9</v>
      </c>
      <c r="H7" s="8" t="s">
        <v>8</v>
      </c>
      <c r="I7" s="8"/>
      <c r="J7" s="6" t="s">
        <v>9</v>
      </c>
      <c r="K7" s="9" t="s">
        <v>10</v>
      </c>
      <c r="L7" s="6" t="s">
        <v>11</v>
      </c>
      <c r="M7" s="10" t="s">
        <v>12</v>
      </c>
      <c r="N7" s="6" t="s">
        <v>13</v>
      </c>
    </row>
    <row r="8" spans="1:14" ht="12.75">
      <c r="A8" s="11" t="s">
        <v>14</v>
      </c>
      <c r="B8" s="11" t="s">
        <v>15</v>
      </c>
      <c r="C8" s="7"/>
      <c r="D8" s="38" t="s">
        <v>56</v>
      </c>
      <c r="E8" s="12" t="s">
        <v>16</v>
      </c>
      <c r="F8" s="11" t="s">
        <v>17</v>
      </c>
      <c r="G8" s="11" t="s">
        <v>18</v>
      </c>
      <c r="H8" s="12" t="s">
        <v>16</v>
      </c>
      <c r="I8" s="11" t="s">
        <v>17</v>
      </c>
      <c r="J8" s="11" t="s">
        <v>19</v>
      </c>
      <c r="K8" s="13" t="s">
        <v>20</v>
      </c>
      <c r="L8" s="39" t="s">
        <v>21</v>
      </c>
      <c r="M8" s="40" t="s">
        <v>22</v>
      </c>
      <c r="N8" s="39" t="s">
        <v>23</v>
      </c>
    </row>
    <row r="9" spans="1:14" ht="12.75">
      <c r="A9" s="15">
        <v>5</v>
      </c>
      <c r="B9" s="16" t="s">
        <v>24</v>
      </c>
      <c r="C9" s="8" t="s">
        <v>25</v>
      </c>
      <c r="D9" s="41">
        <v>5</v>
      </c>
      <c r="E9" s="17">
        <v>23.65</v>
      </c>
      <c r="F9" s="17">
        <v>23.14</v>
      </c>
      <c r="G9" s="18">
        <f aca="true" t="shared" si="0" ref="G9:G25">IF(E9&lt;F9,F9,E9)</f>
        <v>23.65</v>
      </c>
      <c r="H9" s="42">
        <v>24.23</v>
      </c>
      <c r="I9" s="17">
        <v>24.45</v>
      </c>
      <c r="J9" s="18">
        <f aca="true" t="shared" si="1" ref="J9:J25">IF(H9&lt;I9,I9,H9)</f>
        <v>24.45</v>
      </c>
      <c r="K9" s="43">
        <f aca="true" t="shared" si="2" ref="K9:K25">IF(G9&lt;J9,G9,J9)</f>
        <v>23.65</v>
      </c>
      <c r="L9" s="44">
        <v>1</v>
      </c>
      <c r="M9" s="41">
        <v>5</v>
      </c>
      <c r="N9" s="45">
        <f aca="true" t="shared" si="3" ref="N9:N25">D9+M9</f>
        <v>10</v>
      </c>
    </row>
    <row r="10" spans="1:14" ht="12.75">
      <c r="A10" s="15">
        <v>2</v>
      </c>
      <c r="B10" s="16" t="s">
        <v>35</v>
      </c>
      <c r="C10" s="8" t="s">
        <v>25</v>
      </c>
      <c r="D10" s="41">
        <v>0</v>
      </c>
      <c r="E10" s="17">
        <v>26.04</v>
      </c>
      <c r="F10" s="17">
        <v>24.91</v>
      </c>
      <c r="G10" s="18">
        <f t="shared" si="0"/>
        <v>26.04</v>
      </c>
      <c r="H10" s="17">
        <v>23.21</v>
      </c>
      <c r="I10" s="46">
        <v>23.73</v>
      </c>
      <c r="J10" s="18">
        <f t="shared" si="1"/>
        <v>23.73</v>
      </c>
      <c r="K10" s="43">
        <f t="shared" si="2"/>
        <v>23.73</v>
      </c>
      <c r="L10" s="44">
        <v>2</v>
      </c>
      <c r="M10" s="41">
        <v>4</v>
      </c>
      <c r="N10" s="45">
        <f t="shared" si="3"/>
        <v>4</v>
      </c>
    </row>
    <row r="11" spans="1:14" ht="12.75">
      <c r="A11" s="15">
        <v>3</v>
      </c>
      <c r="B11" s="16" t="s">
        <v>26</v>
      </c>
      <c r="C11" s="8" t="s">
        <v>25</v>
      </c>
      <c r="D11" s="41">
        <v>4</v>
      </c>
      <c r="E11" s="46">
        <v>25.1</v>
      </c>
      <c r="F11" s="17">
        <v>25.69</v>
      </c>
      <c r="G11" s="18">
        <f t="shared" si="0"/>
        <v>25.69</v>
      </c>
      <c r="H11" s="17">
        <v>24.55</v>
      </c>
      <c r="I11" s="17">
        <v>23.31</v>
      </c>
      <c r="J11" s="18">
        <f t="shared" si="1"/>
        <v>24.55</v>
      </c>
      <c r="K11" s="43">
        <f t="shared" si="2"/>
        <v>24.55</v>
      </c>
      <c r="L11" s="41">
        <v>3</v>
      </c>
      <c r="M11" s="41">
        <v>3</v>
      </c>
      <c r="N11" s="45">
        <f t="shared" si="3"/>
        <v>7</v>
      </c>
    </row>
    <row r="12" spans="1:14" ht="12.75">
      <c r="A12" s="15">
        <v>1</v>
      </c>
      <c r="B12" s="16" t="s">
        <v>27</v>
      </c>
      <c r="C12" s="8" t="s">
        <v>25</v>
      </c>
      <c r="D12" s="47">
        <v>3</v>
      </c>
      <c r="E12" s="42">
        <v>41.83</v>
      </c>
      <c r="F12" s="17">
        <v>41.02</v>
      </c>
      <c r="G12" s="18">
        <f t="shared" si="0"/>
        <v>41.83</v>
      </c>
      <c r="H12" s="42">
        <v>27.06</v>
      </c>
      <c r="I12" s="46">
        <v>24.65</v>
      </c>
      <c r="J12" s="18">
        <f t="shared" si="1"/>
        <v>27.06</v>
      </c>
      <c r="K12" s="43">
        <f t="shared" si="2"/>
        <v>27.06</v>
      </c>
      <c r="L12" s="44">
        <v>4</v>
      </c>
      <c r="M12" s="41">
        <v>2</v>
      </c>
      <c r="N12" s="45">
        <f t="shared" si="3"/>
        <v>5</v>
      </c>
    </row>
    <row r="13" spans="1:14" ht="12.75">
      <c r="A13" s="15">
        <v>5</v>
      </c>
      <c r="B13" s="19" t="s">
        <v>38</v>
      </c>
      <c r="C13" s="8" t="s">
        <v>25</v>
      </c>
      <c r="D13" s="44">
        <v>0</v>
      </c>
      <c r="E13" s="17">
        <v>29.56</v>
      </c>
      <c r="F13" s="17">
        <v>28.37</v>
      </c>
      <c r="G13" s="18">
        <f t="shared" si="0"/>
        <v>29.56</v>
      </c>
      <c r="H13" s="42">
        <v>56.72</v>
      </c>
      <c r="I13" s="17">
        <v>57.64</v>
      </c>
      <c r="J13" s="18">
        <f t="shared" si="1"/>
        <v>57.64</v>
      </c>
      <c r="K13" s="43">
        <f t="shared" si="2"/>
        <v>29.56</v>
      </c>
      <c r="L13" s="41">
        <v>5</v>
      </c>
      <c r="M13" s="41">
        <v>1</v>
      </c>
      <c r="N13" s="45">
        <f t="shared" si="3"/>
        <v>1</v>
      </c>
    </row>
    <row r="14" spans="1:14" ht="12.75">
      <c r="A14" s="15"/>
      <c r="B14" s="16" t="s">
        <v>28</v>
      </c>
      <c r="C14" s="8" t="s">
        <v>29</v>
      </c>
      <c r="D14" s="41">
        <v>2</v>
      </c>
      <c r="E14" s="17"/>
      <c r="F14" s="17"/>
      <c r="G14" s="18">
        <f t="shared" si="0"/>
        <v>0</v>
      </c>
      <c r="H14" s="42"/>
      <c r="I14" s="17"/>
      <c r="J14" s="18">
        <f t="shared" si="1"/>
        <v>0</v>
      </c>
      <c r="K14" s="43">
        <f t="shared" si="2"/>
        <v>0</v>
      </c>
      <c r="L14" s="41"/>
      <c r="M14" s="41">
        <v>0</v>
      </c>
      <c r="N14" s="45">
        <f t="shared" si="3"/>
        <v>2</v>
      </c>
    </row>
    <row r="15" spans="1:14" ht="12.75">
      <c r="A15" s="15"/>
      <c r="B15" s="16" t="s">
        <v>31</v>
      </c>
      <c r="C15" s="8" t="s">
        <v>32</v>
      </c>
      <c r="D15" s="41">
        <v>1</v>
      </c>
      <c r="E15" s="17"/>
      <c r="F15" s="17"/>
      <c r="G15" s="18">
        <f t="shared" si="0"/>
        <v>0</v>
      </c>
      <c r="H15" s="42"/>
      <c r="I15" s="17"/>
      <c r="J15" s="18">
        <f t="shared" si="1"/>
        <v>0</v>
      </c>
      <c r="K15" s="43">
        <f t="shared" si="2"/>
        <v>0</v>
      </c>
      <c r="L15" s="41"/>
      <c r="M15" s="44">
        <v>0</v>
      </c>
      <c r="N15" s="45">
        <f t="shared" si="3"/>
        <v>1</v>
      </c>
    </row>
    <row r="16" spans="1:14" ht="12.75">
      <c r="A16" s="15"/>
      <c r="B16" s="16" t="s">
        <v>33</v>
      </c>
      <c r="C16" s="8" t="s">
        <v>34</v>
      </c>
      <c r="D16" s="44">
        <v>0</v>
      </c>
      <c r="E16" s="17"/>
      <c r="F16" s="17"/>
      <c r="G16" s="18">
        <f t="shared" si="0"/>
        <v>0</v>
      </c>
      <c r="H16" s="42"/>
      <c r="I16" s="46"/>
      <c r="J16" s="18">
        <f t="shared" si="1"/>
        <v>0</v>
      </c>
      <c r="K16" s="43">
        <f t="shared" si="2"/>
        <v>0</v>
      </c>
      <c r="L16" s="41"/>
      <c r="M16" s="41">
        <v>0</v>
      </c>
      <c r="N16" s="45">
        <f t="shared" si="3"/>
        <v>0</v>
      </c>
    </row>
    <row r="17" spans="1:14" ht="12.75">
      <c r="A17" s="48"/>
      <c r="B17" s="49"/>
      <c r="C17" s="31"/>
      <c r="D17" s="47">
        <v>0</v>
      </c>
      <c r="E17" s="17"/>
      <c r="F17" s="46"/>
      <c r="G17" s="18">
        <f t="shared" si="0"/>
        <v>0</v>
      </c>
      <c r="H17" s="42"/>
      <c r="I17" s="17"/>
      <c r="J17" s="18">
        <f t="shared" si="1"/>
        <v>0</v>
      </c>
      <c r="K17" s="43">
        <f t="shared" si="2"/>
        <v>0</v>
      </c>
      <c r="L17" s="41"/>
      <c r="M17" s="44">
        <v>0</v>
      </c>
      <c r="N17" s="45">
        <f t="shared" si="3"/>
        <v>0</v>
      </c>
    </row>
    <row r="18" spans="1:14" ht="12.75">
      <c r="A18" s="15"/>
      <c r="B18" s="19"/>
      <c r="C18" s="8"/>
      <c r="D18" s="41">
        <v>0</v>
      </c>
      <c r="E18" s="50"/>
      <c r="F18" s="17"/>
      <c r="G18" s="18">
        <f t="shared" si="0"/>
        <v>0</v>
      </c>
      <c r="H18" s="42"/>
      <c r="I18" s="17"/>
      <c r="J18" s="18">
        <f t="shared" si="1"/>
        <v>0</v>
      </c>
      <c r="K18" s="43">
        <f t="shared" si="2"/>
        <v>0</v>
      </c>
      <c r="L18" s="41"/>
      <c r="M18" s="44">
        <v>0</v>
      </c>
      <c r="N18" s="45">
        <f t="shared" si="3"/>
        <v>0</v>
      </c>
    </row>
    <row r="19" spans="1:14" ht="12.75">
      <c r="A19" s="15"/>
      <c r="B19" s="19"/>
      <c r="C19" s="8"/>
      <c r="D19" s="41">
        <v>0</v>
      </c>
      <c r="E19" s="42"/>
      <c r="F19" s="17"/>
      <c r="G19" s="18">
        <f t="shared" si="0"/>
        <v>0</v>
      </c>
      <c r="H19" s="42"/>
      <c r="I19" s="17"/>
      <c r="J19" s="18">
        <f t="shared" si="1"/>
        <v>0</v>
      </c>
      <c r="K19" s="43">
        <f t="shared" si="2"/>
        <v>0</v>
      </c>
      <c r="L19" s="51"/>
      <c r="M19" s="41"/>
      <c r="N19" s="45">
        <f t="shared" si="3"/>
        <v>0</v>
      </c>
    </row>
    <row r="20" spans="1:14" ht="12.75">
      <c r="A20" s="15"/>
      <c r="B20" s="19"/>
      <c r="C20" s="8"/>
      <c r="D20" s="44">
        <v>0</v>
      </c>
      <c r="E20" s="17"/>
      <c r="F20" s="17"/>
      <c r="G20" s="18">
        <f t="shared" si="0"/>
        <v>0</v>
      </c>
      <c r="H20" s="42"/>
      <c r="I20" s="17"/>
      <c r="J20" s="18">
        <f t="shared" si="1"/>
        <v>0</v>
      </c>
      <c r="K20" s="43">
        <f t="shared" si="2"/>
        <v>0</v>
      </c>
      <c r="L20" s="51"/>
      <c r="M20" s="41"/>
      <c r="N20" s="45">
        <f t="shared" si="3"/>
        <v>0</v>
      </c>
    </row>
    <row r="21" spans="1:14" ht="12.75">
      <c r="A21" s="15"/>
      <c r="B21" s="19"/>
      <c r="C21" s="8"/>
      <c r="D21" s="41">
        <v>0</v>
      </c>
      <c r="E21" s="42"/>
      <c r="F21" s="17"/>
      <c r="G21" s="18">
        <f t="shared" si="0"/>
        <v>0</v>
      </c>
      <c r="H21" s="42"/>
      <c r="I21" s="17"/>
      <c r="J21" s="18">
        <f t="shared" si="1"/>
        <v>0</v>
      </c>
      <c r="K21" s="43">
        <f t="shared" si="2"/>
        <v>0</v>
      </c>
      <c r="L21" s="51"/>
      <c r="M21" s="41"/>
      <c r="N21" s="45">
        <f t="shared" si="3"/>
        <v>0</v>
      </c>
    </row>
    <row r="22" spans="1:14" ht="12.75">
      <c r="A22" s="15"/>
      <c r="B22" s="19"/>
      <c r="C22" s="8"/>
      <c r="D22" s="41">
        <v>0</v>
      </c>
      <c r="E22" s="17"/>
      <c r="F22" s="17"/>
      <c r="G22" s="18">
        <f t="shared" si="0"/>
        <v>0</v>
      </c>
      <c r="H22" s="42"/>
      <c r="I22" s="17"/>
      <c r="J22" s="20">
        <f t="shared" si="1"/>
        <v>0</v>
      </c>
      <c r="K22" s="43">
        <f t="shared" si="2"/>
        <v>0</v>
      </c>
      <c r="L22" s="51"/>
      <c r="M22" s="41"/>
      <c r="N22" s="45">
        <f t="shared" si="3"/>
        <v>0</v>
      </c>
    </row>
    <row r="23" spans="1:14" ht="12.75">
      <c r="A23" s="52"/>
      <c r="B23" s="49"/>
      <c r="C23" s="31"/>
      <c r="D23" s="47">
        <v>0</v>
      </c>
      <c r="E23" s="17"/>
      <c r="F23" s="17"/>
      <c r="G23" s="18">
        <f t="shared" si="0"/>
        <v>0</v>
      </c>
      <c r="H23" s="42"/>
      <c r="I23" s="17"/>
      <c r="J23" s="18">
        <f t="shared" si="1"/>
        <v>0</v>
      </c>
      <c r="K23" s="43">
        <f t="shared" si="2"/>
        <v>0</v>
      </c>
      <c r="L23" s="51"/>
      <c r="M23" s="41"/>
      <c r="N23" s="45">
        <f t="shared" si="3"/>
        <v>0</v>
      </c>
    </row>
    <row r="24" spans="1:14" ht="12.75">
      <c r="A24" s="52"/>
      <c r="B24" s="49"/>
      <c r="C24" s="31"/>
      <c r="D24" s="47">
        <v>0</v>
      </c>
      <c r="E24" s="17"/>
      <c r="F24" s="17"/>
      <c r="G24" s="18">
        <f t="shared" si="0"/>
        <v>0</v>
      </c>
      <c r="H24" s="42"/>
      <c r="I24" s="17"/>
      <c r="J24" s="18">
        <f t="shared" si="1"/>
        <v>0</v>
      </c>
      <c r="K24" s="43">
        <f t="shared" si="2"/>
        <v>0</v>
      </c>
      <c r="L24" s="51"/>
      <c r="M24" s="51"/>
      <c r="N24" s="45">
        <f t="shared" si="3"/>
        <v>0</v>
      </c>
    </row>
    <row r="25" spans="1:14" ht="12.75">
      <c r="A25" s="15"/>
      <c r="B25" s="19"/>
      <c r="C25" s="8"/>
      <c r="D25" s="41">
        <v>0</v>
      </c>
      <c r="E25" s="17"/>
      <c r="F25" s="17"/>
      <c r="G25" s="18">
        <f t="shared" si="0"/>
        <v>0</v>
      </c>
      <c r="H25" s="42"/>
      <c r="I25" s="17"/>
      <c r="J25" s="18">
        <f t="shared" si="1"/>
        <v>0</v>
      </c>
      <c r="K25" s="43">
        <f t="shared" si="2"/>
        <v>0</v>
      </c>
      <c r="L25" s="51"/>
      <c r="M25" s="51"/>
      <c r="N25" s="45">
        <f t="shared" si="3"/>
        <v>0</v>
      </c>
    </row>
    <row r="26" spans="1:11" ht="12.75">
      <c r="A26" s="3"/>
      <c r="B26" s="1" t="s">
        <v>57</v>
      </c>
      <c r="C26" s="3"/>
      <c r="D26" s="3"/>
      <c r="E26" s="21"/>
      <c r="F26" s="22" t="s">
        <v>58</v>
      </c>
      <c r="G26" s="21"/>
      <c r="H26" s="21"/>
      <c r="I26" s="21"/>
      <c r="J26" s="21"/>
      <c r="K26" s="23"/>
    </row>
    <row r="27" spans="1:11" ht="12.75">
      <c r="A27" s="6" t="s">
        <v>5</v>
      </c>
      <c r="B27" s="6" t="s">
        <v>6</v>
      </c>
      <c r="C27" s="7" t="s">
        <v>7</v>
      </c>
      <c r="D27" s="8" t="s">
        <v>8</v>
      </c>
      <c r="E27" s="8"/>
      <c r="F27" s="9" t="s">
        <v>10</v>
      </c>
      <c r="G27" s="21"/>
      <c r="H27" s="22"/>
      <c r="I27" s="21"/>
      <c r="J27" s="21"/>
      <c r="K27" s="23"/>
    </row>
    <row r="28" spans="1:11" ht="12.75">
      <c r="A28" s="11" t="s">
        <v>14</v>
      </c>
      <c r="B28" s="11" t="s">
        <v>15</v>
      </c>
      <c r="C28" s="7"/>
      <c r="D28" s="12" t="s">
        <v>16</v>
      </c>
      <c r="E28" s="11" t="s">
        <v>17</v>
      </c>
      <c r="F28" s="13" t="s">
        <v>20</v>
      </c>
      <c r="G28" s="21"/>
      <c r="H28" s="22"/>
      <c r="I28" s="21"/>
      <c r="J28" s="21"/>
      <c r="K28" s="34"/>
    </row>
    <row r="29" spans="1:11" ht="12.75">
      <c r="A29" s="15">
        <v>2</v>
      </c>
      <c r="B29" s="16" t="s">
        <v>35</v>
      </c>
      <c r="C29" s="8" t="s">
        <v>25</v>
      </c>
      <c r="D29" s="17">
        <v>23.21</v>
      </c>
      <c r="E29" s="46">
        <v>23.73</v>
      </c>
      <c r="F29" s="18">
        <f>IF(D29&lt;E29,E29,D29)</f>
        <v>23.73</v>
      </c>
      <c r="G29" s="30"/>
      <c r="H29" s="30"/>
      <c r="I29" s="30"/>
      <c r="J29" s="30"/>
      <c r="K29" s="53"/>
    </row>
    <row r="30" spans="1:14" ht="12.75">
      <c r="A30" s="6" t="s">
        <v>5</v>
      </c>
      <c r="B30" s="6" t="s">
        <v>36</v>
      </c>
      <c r="C30" s="7" t="s">
        <v>7</v>
      </c>
      <c r="D30" s="37" t="s">
        <v>55</v>
      </c>
      <c r="E30" s="8" t="s">
        <v>8</v>
      </c>
      <c r="F30" s="8"/>
      <c r="G30" s="9" t="s">
        <v>9</v>
      </c>
      <c r="H30" s="8" t="s">
        <v>8</v>
      </c>
      <c r="I30" s="8"/>
      <c r="J30" s="9" t="s">
        <v>9</v>
      </c>
      <c r="K30" s="9" t="s">
        <v>10</v>
      </c>
      <c r="L30" s="6" t="s">
        <v>11</v>
      </c>
      <c r="M30" s="10" t="s">
        <v>12</v>
      </c>
      <c r="N30" s="6" t="s">
        <v>13</v>
      </c>
    </row>
    <row r="31" spans="1:14" ht="12.75">
      <c r="A31" s="11" t="s">
        <v>14</v>
      </c>
      <c r="B31" s="11" t="s">
        <v>15</v>
      </c>
      <c r="C31" s="7"/>
      <c r="D31" s="38" t="s">
        <v>56</v>
      </c>
      <c r="E31" s="12" t="s">
        <v>16</v>
      </c>
      <c r="F31" s="11" t="s">
        <v>17</v>
      </c>
      <c r="G31" s="13" t="s">
        <v>18</v>
      </c>
      <c r="H31" s="12" t="s">
        <v>16</v>
      </c>
      <c r="I31" s="11" t="s">
        <v>17</v>
      </c>
      <c r="J31" s="13" t="s">
        <v>19</v>
      </c>
      <c r="K31" s="13" t="s">
        <v>20</v>
      </c>
      <c r="L31" s="11" t="s">
        <v>21</v>
      </c>
      <c r="M31" s="14" t="s">
        <v>22</v>
      </c>
      <c r="N31" s="11" t="s">
        <v>23</v>
      </c>
    </row>
    <row r="32" spans="1:14" ht="12.75">
      <c r="A32" s="15">
        <v>1</v>
      </c>
      <c r="B32" s="19" t="s">
        <v>27</v>
      </c>
      <c r="C32" s="8" t="s">
        <v>25</v>
      </c>
      <c r="D32" s="31">
        <v>0</v>
      </c>
      <c r="E32" s="17">
        <v>23.26</v>
      </c>
      <c r="F32" s="46">
        <v>23.17</v>
      </c>
      <c r="G32" s="18">
        <f aca="true" t="shared" si="4" ref="G32:G48">IF(E32&lt;F32,F32,E32)</f>
        <v>23.26</v>
      </c>
      <c r="H32" s="17">
        <v>23.35</v>
      </c>
      <c r="I32" s="17">
        <v>21.21</v>
      </c>
      <c r="J32" s="18">
        <f aca="true" t="shared" si="5" ref="J32:J48">IF(H32&lt;I32,I32,H32)</f>
        <v>23.35</v>
      </c>
      <c r="K32" s="18">
        <f aca="true" t="shared" si="6" ref="K32:K48">IF(G32&lt;J32,G32,J32)</f>
        <v>23.26</v>
      </c>
      <c r="L32" s="8">
        <v>1</v>
      </c>
      <c r="M32" s="8">
        <v>5</v>
      </c>
      <c r="N32" s="54">
        <f aca="true" t="shared" si="7" ref="N32:N48">D32+M32</f>
        <v>5</v>
      </c>
    </row>
    <row r="33" spans="1:14" ht="12.75">
      <c r="A33" s="15">
        <v>2</v>
      </c>
      <c r="B33" s="19" t="s">
        <v>38</v>
      </c>
      <c r="C33" s="8" t="s">
        <v>25</v>
      </c>
      <c r="D33" s="8">
        <v>4</v>
      </c>
      <c r="E33" s="17">
        <v>25.79</v>
      </c>
      <c r="F33" s="46">
        <v>26.53</v>
      </c>
      <c r="G33" s="18">
        <f t="shared" si="4"/>
        <v>26.53</v>
      </c>
      <c r="H33" s="17">
        <v>25.12</v>
      </c>
      <c r="I33" s="46">
        <v>24.21</v>
      </c>
      <c r="J33" s="20">
        <f t="shared" si="5"/>
        <v>25.12</v>
      </c>
      <c r="K33" s="18">
        <f t="shared" si="6"/>
        <v>25.12</v>
      </c>
      <c r="L33" s="8">
        <v>2</v>
      </c>
      <c r="M33" s="8">
        <v>4</v>
      </c>
      <c r="N33" s="54">
        <f t="shared" si="7"/>
        <v>8</v>
      </c>
    </row>
    <row r="34" spans="1:14" ht="12.75">
      <c r="A34" s="15"/>
      <c r="B34" s="19" t="s">
        <v>37</v>
      </c>
      <c r="C34" s="8" t="s">
        <v>25</v>
      </c>
      <c r="D34" s="8">
        <v>5</v>
      </c>
      <c r="E34" s="46"/>
      <c r="F34" s="17"/>
      <c r="G34" s="18">
        <f t="shared" si="4"/>
        <v>0</v>
      </c>
      <c r="H34" s="17"/>
      <c r="I34" s="17"/>
      <c r="J34" s="18">
        <f t="shared" si="5"/>
        <v>0</v>
      </c>
      <c r="K34" s="18">
        <f t="shared" si="6"/>
        <v>0</v>
      </c>
      <c r="L34" s="8"/>
      <c r="M34" s="8"/>
      <c r="N34" s="54">
        <f t="shared" si="7"/>
        <v>5</v>
      </c>
    </row>
    <row r="35" spans="1:14" ht="12.75">
      <c r="A35" s="15"/>
      <c r="B35" s="19" t="s">
        <v>39</v>
      </c>
      <c r="C35" s="8" t="s">
        <v>25</v>
      </c>
      <c r="D35" s="8">
        <v>3</v>
      </c>
      <c r="E35" s="17"/>
      <c r="F35" s="17"/>
      <c r="G35" s="18">
        <f t="shared" si="4"/>
        <v>0</v>
      </c>
      <c r="H35" s="17"/>
      <c r="I35" s="17"/>
      <c r="J35" s="18">
        <f t="shared" si="5"/>
        <v>0</v>
      </c>
      <c r="K35" s="18">
        <f t="shared" si="6"/>
        <v>0</v>
      </c>
      <c r="L35" s="8"/>
      <c r="M35" s="8"/>
      <c r="N35" s="54">
        <f t="shared" si="7"/>
        <v>3</v>
      </c>
    </row>
    <row r="36" spans="1:14" ht="12.75">
      <c r="A36" s="15"/>
      <c r="B36" s="19" t="s">
        <v>35</v>
      </c>
      <c r="C36" s="8" t="s">
        <v>25</v>
      </c>
      <c r="D36" s="31">
        <v>2</v>
      </c>
      <c r="E36" s="8"/>
      <c r="F36" s="17"/>
      <c r="G36" s="18">
        <f t="shared" si="4"/>
        <v>0</v>
      </c>
      <c r="H36" s="17"/>
      <c r="I36" s="17"/>
      <c r="J36" s="18">
        <f t="shared" si="5"/>
        <v>0</v>
      </c>
      <c r="K36" s="18">
        <f t="shared" si="6"/>
        <v>0</v>
      </c>
      <c r="L36" s="8"/>
      <c r="M36" s="8"/>
      <c r="N36" s="54">
        <f t="shared" si="7"/>
        <v>2</v>
      </c>
    </row>
    <row r="37" spans="1:14" ht="12.75">
      <c r="A37" s="15"/>
      <c r="B37" s="19" t="s">
        <v>33</v>
      </c>
      <c r="C37" s="8" t="s">
        <v>34</v>
      </c>
      <c r="D37" s="8">
        <v>1</v>
      </c>
      <c r="E37" s="8"/>
      <c r="F37" s="17"/>
      <c r="G37" s="18">
        <f t="shared" si="4"/>
        <v>0</v>
      </c>
      <c r="H37" s="17"/>
      <c r="I37" s="17"/>
      <c r="J37" s="18">
        <f t="shared" si="5"/>
        <v>0</v>
      </c>
      <c r="K37" s="18">
        <f t="shared" si="6"/>
        <v>0</v>
      </c>
      <c r="L37" s="8"/>
      <c r="M37" s="8"/>
      <c r="N37" s="54">
        <f t="shared" si="7"/>
        <v>1</v>
      </c>
    </row>
    <row r="38" spans="1:14" ht="12.75">
      <c r="A38" s="15"/>
      <c r="B38" s="19"/>
      <c r="C38" s="8"/>
      <c r="D38" s="55">
        <v>0</v>
      </c>
      <c r="E38" s="17"/>
      <c r="F38" s="17"/>
      <c r="G38" s="18">
        <f t="shared" si="4"/>
        <v>0</v>
      </c>
      <c r="H38" s="17"/>
      <c r="I38" s="17"/>
      <c r="J38" s="20">
        <f t="shared" si="5"/>
        <v>0</v>
      </c>
      <c r="K38" s="18">
        <f t="shared" si="6"/>
        <v>0</v>
      </c>
      <c r="L38" s="8"/>
      <c r="M38" s="8"/>
      <c r="N38" s="54">
        <f t="shared" si="7"/>
        <v>0</v>
      </c>
    </row>
    <row r="39" spans="1:14" ht="12.75">
      <c r="A39" s="15"/>
      <c r="B39" s="19"/>
      <c r="C39" s="8"/>
      <c r="D39" s="55">
        <v>0</v>
      </c>
      <c r="E39" s="17"/>
      <c r="F39" s="17"/>
      <c r="G39" s="18">
        <f t="shared" si="4"/>
        <v>0</v>
      </c>
      <c r="H39" s="8"/>
      <c r="I39" s="8"/>
      <c r="J39" s="18">
        <f t="shared" si="5"/>
        <v>0</v>
      </c>
      <c r="K39" s="18">
        <f t="shared" si="6"/>
        <v>0</v>
      </c>
      <c r="L39" s="15"/>
      <c r="M39" s="8"/>
      <c r="N39" s="54">
        <f t="shared" si="7"/>
        <v>0</v>
      </c>
    </row>
    <row r="40" spans="1:14" ht="12.75">
      <c r="A40" s="15"/>
      <c r="B40" s="19"/>
      <c r="C40" s="8"/>
      <c r="D40" s="55">
        <v>0</v>
      </c>
      <c r="E40" s="8"/>
      <c r="F40" s="17"/>
      <c r="G40" s="18">
        <f t="shared" si="4"/>
        <v>0</v>
      </c>
      <c r="H40" s="17"/>
      <c r="I40" s="17"/>
      <c r="J40" s="18">
        <f t="shared" si="5"/>
        <v>0</v>
      </c>
      <c r="K40" s="18">
        <f t="shared" si="6"/>
        <v>0</v>
      </c>
      <c r="L40" s="8"/>
      <c r="M40" s="8"/>
      <c r="N40" s="54">
        <f t="shared" si="7"/>
        <v>0</v>
      </c>
    </row>
    <row r="41" spans="1:14" ht="12.75">
      <c r="A41" s="15"/>
      <c r="B41" s="19"/>
      <c r="C41" s="8"/>
      <c r="D41" s="55">
        <v>0</v>
      </c>
      <c r="E41" s="8"/>
      <c r="F41" s="17"/>
      <c r="G41" s="18">
        <f t="shared" si="4"/>
        <v>0</v>
      </c>
      <c r="H41" s="17"/>
      <c r="I41" s="17"/>
      <c r="J41" s="18">
        <f t="shared" si="5"/>
        <v>0</v>
      </c>
      <c r="K41" s="18">
        <f t="shared" si="6"/>
        <v>0</v>
      </c>
      <c r="L41" s="8"/>
      <c r="M41" s="8"/>
      <c r="N41" s="54">
        <f t="shared" si="7"/>
        <v>0</v>
      </c>
    </row>
    <row r="42" spans="1:14" ht="12.75">
      <c r="A42" s="15"/>
      <c r="B42" s="19"/>
      <c r="C42" s="8"/>
      <c r="D42" s="55">
        <v>0</v>
      </c>
      <c r="E42" s="8"/>
      <c r="F42" s="17"/>
      <c r="G42" s="18">
        <f t="shared" si="4"/>
        <v>0</v>
      </c>
      <c r="H42" s="17"/>
      <c r="I42" s="17"/>
      <c r="J42" s="18">
        <f t="shared" si="5"/>
        <v>0</v>
      </c>
      <c r="K42" s="18">
        <f t="shared" si="6"/>
        <v>0</v>
      </c>
      <c r="L42" s="8"/>
      <c r="M42" s="8"/>
      <c r="N42" s="54">
        <f t="shared" si="7"/>
        <v>0</v>
      </c>
    </row>
    <row r="43" spans="1:14" ht="12.75">
      <c r="A43" s="15"/>
      <c r="B43" s="19"/>
      <c r="C43" s="8"/>
      <c r="D43" s="55">
        <v>0</v>
      </c>
      <c r="E43" s="8"/>
      <c r="F43" s="17"/>
      <c r="G43" s="18">
        <f t="shared" si="4"/>
        <v>0</v>
      </c>
      <c r="H43" s="17"/>
      <c r="I43" s="17"/>
      <c r="J43" s="18">
        <f t="shared" si="5"/>
        <v>0</v>
      </c>
      <c r="K43" s="18">
        <f t="shared" si="6"/>
        <v>0</v>
      </c>
      <c r="L43" s="8"/>
      <c r="M43" s="8"/>
      <c r="N43" s="54">
        <f t="shared" si="7"/>
        <v>0</v>
      </c>
    </row>
    <row r="44" spans="1:14" ht="12.75">
      <c r="A44" s="15"/>
      <c r="B44" s="19"/>
      <c r="C44" s="8"/>
      <c r="D44" s="55">
        <v>0</v>
      </c>
      <c r="E44" s="8"/>
      <c r="F44" s="17"/>
      <c r="G44" s="18">
        <f t="shared" si="4"/>
        <v>0</v>
      </c>
      <c r="H44" s="17"/>
      <c r="I44" s="17"/>
      <c r="J44" s="18">
        <f t="shared" si="5"/>
        <v>0</v>
      </c>
      <c r="K44" s="18">
        <f t="shared" si="6"/>
        <v>0</v>
      </c>
      <c r="L44" s="8"/>
      <c r="M44" s="8"/>
      <c r="N44" s="54">
        <f t="shared" si="7"/>
        <v>0</v>
      </c>
    </row>
    <row r="45" spans="1:14" ht="12.75">
      <c r="A45" s="48"/>
      <c r="B45" s="49"/>
      <c r="C45" s="8"/>
      <c r="D45" s="55">
        <v>0</v>
      </c>
      <c r="E45" s="8"/>
      <c r="F45" s="17"/>
      <c r="G45" s="18">
        <f t="shared" si="4"/>
        <v>0</v>
      </c>
      <c r="H45" s="17"/>
      <c r="I45" s="17"/>
      <c r="J45" s="18">
        <f t="shared" si="5"/>
        <v>0</v>
      </c>
      <c r="K45" s="18">
        <f t="shared" si="6"/>
        <v>0</v>
      </c>
      <c r="L45" s="8"/>
      <c r="M45" s="8"/>
      <c r="N45" s="54">
        <f t="shared" si="7"/>
        <v>0</v>
      </c>
    </row>
    <row r="46" spans="1:14" ht="12.75">
      <c r="A46" s="15"/>
      <c r="B46" s="19"/>
      <c r="C46" s="8"/>
      <c r="D46" s="55">
        <v>0</v>
      </c>
      <c r="E46" s="8"/>
      <c r="F46" s="17"/>
      <c r="G46" s="18">
        <f t="shared" si="4"/>
        <v>0</v>
      </c>
      <c r="H46" s="17"/>
      <c r="I46" s="17"/>
      <c r="J46" s="18">
        <f t="shared" si="5"/>
        <v>0</v>
      </c>
      <c r="K46" s="18">
        <f t="shared" si="6"/>
        <v>0</v>
      </c>
      <c r="L46" s="8"/>
      <c r="M46" s="8"/>
      <c r="N46" s="54">
        <f t="shared" si="7"/>
        <v>0</v>
      </c>
    </row>
    <row r="47" spans="1:14" ht="12.75">
      <c r="A47" s="15"/>
      <c r="B47" s="19"/>
      <c r="C47" s="8"/>
      <c r="D47" s="55">
        <v>0</v>
      </c>
      <c r="E47" s="8"/>
      <c r="F47" s="17"/>
      <c r="G47" s="18">
        <f t="shared" si="4"/>
        <v>0</v>
      </c>
      <c r="H47" s="17"/>
      <c r="I47" s="17"/>
      <c r="J47" s="18">
        <f t="shared" si="5"/>
        <v>0</v>
      </c>
      <c r="K47" s="18">
        <f t="shared" si="6"/>
        <v>0</v>
      </c>
      <c r="L47" s="8"/>
      <c r="M47" s="8"/>
      <c r="N47" s="54">
        <f t="shared" si="7"/>
        <v>0</v>
      </c>
    </row>
    <row r="48" spans="1:14" ht="12.75">
      <c r="A48" s="15"/>
      <c r="B48" s="19"/>
      <c r="C48" s="8"/>
      <c r="D48" s="8">
        <v>0</v>
      </c>
      <c r="E48" s="17"/>
      <c r="F48" s="17"/>
      <c r="G48" s="18">
        <f t="shared" si="4"/>
        <v>0</v>
      </c>
      <c r="H48" s="8"/>
      <c r="I48" s="17"/>
      <c r="J48" s="18">
        <f t="shared" si="5"/>
        <v>0</v>
      </c>
      <c r="K48" s="18">
        <f t="shared" si="6"/>
        <v>0</v>
      </c>
      <c r="L48" s="8"/>
      <c r="M48" s="8"/>
      <c r="N48" s="54">
        <f t="shared" si="7"/>
        <v>0</v>
      </c>
    </row>
    <row r="49" spans="1:11" ht="12.75">
      <c r="A49" s="3"/>
      <c r="B49" s="1" t="s">
        <v>57</v>
      </c>
      <c r="C49" s="3"/>
      <c r="D49" s="3"/>
      <c r="E49" s="21"/>
      <c r="F49" s="22" t="s">
        <v>58</v>
      </c>
      <c r="G49" s="21"/>
      <c r="H49" s="21"/>
      <c r="I49" s="21"/>
      <c r="J49" s="21"/>
      <c r="K49" s="23"/>
    </row>
    <row r="50" spans="1:11" ht="12.75">
      <c r="A50" s="6" t="s">
        <v>5</v>
      </c>
      <c r="B50" s="6" t="s">
        <v>36</v>
      </c>
      <c r="C50" s="7" t="s">
        <v>7</v>
      </c>
      <c r="D50" s="8" t="s">
        <v>8</v>
      </c>
      <c r="E50" s="8"/>
      <c r="F50" s="9" t="s">
        <v>10</v>
      </c>
      <c r="G50" s="21"/>
      <c r="H50" s="22"/>
      <c r="I50" s="21"/>
      <c r="J50" s="21"/>
      <c r="K50" s="23"/>
    </row>
    <row r="51" spans="1:11" ht="12.75">
      <c r="A51" s="11" t="s">
        <v>14</v>
      </c>
      <c r="B51" s="11" t="s">
        <v>15</v>
      </c>
      <c r="C51" s="7"/>
      <c r="D51" s="12" t="s">
        <v>16</v>
      </c>
      <c r="E51" s="11" t="s">
        <v>17</v>
      </c>
      <c r="F51" s="13" t="s">
        <v>20</v>
      </c>
      <c r="G51" s="21"/>
      <c r="H51" s="22"/>
      <c r="I51" s="21"/>
      <c r="J51" s="21"/>
      <c r="K51" s="34"/>
    </row>
    <row r="52" spans="1:11" ht="12.75">
      <c r="A52" s="15">
        <v>1</v>
      </c>
      <c r="B52" s="19" t="s">
        <v>27</v>
      </c>
      <c r="C52" s="8" t="s">
        <v>25</v>
      </c>
      <c r="D52" s="17">
        <v>23.35</v>
      </c>
      <c r="E52" s="17">
        <v>21.21</v>
      </c>
      <c r="F52" s="18">
        <f>IF(D52&lt;E52,E52,D52)</f>
        <v>23.35</v>
      </c>
      <c r="G52" s="30"/>
      <c r="H52" s="30"/>
      <c r="I52" s="30"/>
      <c r="J52" s="30"/>
      <c r="K52" s="53"/>
    </row>
    <row r="54" spans="1:10" ht="12.75">
      <c r="A54" s="29" t="s">
        <v>44</v>
      </c>
      <c r="B54" s="2" t="s">
        <v>45</v>
      </c>
      <c r="C54" s="2" t="s">
        <v>48</v>
      </c>
      <c r="D54" s="35"/>
      <c r="E54" s="35"/>
      <c r="F54" s="30"/>
      <c r="G54" s="2"/>
      <c r="H54" s="2"/>
      <c r="I54" s="2"/>
      <c r="J54" s="56"/>
    </row>
    <row r="55" spans="1:14" ht="12.75">
      <c r="A55" s="2" t="s">
        <v>46</v>
      </c>
      <c r="B55" s="2" t="s">
        <v>47</v>
      </c>
      <c r="C55" s="2"/>
      <c r="D55" s="35"/>
      <c r="E55" s="35"/>
      <c r="F55" s="30"/>
      <c r="G55" s="30"/>
      <c r="H55" s="32"/>
      <c r="I55" s="32"/>
      <c r="J55" s="29"/>
      <c r="K55" s="32"/>
      <c r="L55" s="32"/>
      <c r="M55" s="32"/>
      <c r="N55" s="32"/>
    </row>
    <row r="56" spans="1:10" ht="12.75">
      <c r="A56" s="2"/>
      <c r="B56" s="2" t="s">
        <v>49</v>
      </c>
      <c r="C56" s="33"/>
      <c r="D56" s="34" t="s">
        <v>42</v>
      </c>
      <c r="E56" s="23"/>
      <c r="G56" s="32"/>
      <c r="H56" s="2"/>
      <c r="I56" s="2"/>
      <c r="J56" s="2"/>
    </row>
    <row r="57" spans="1:10" ht="12.75">
      <c r="A57" s="2"/>
      <c r="B57" s="2" t="s">
        <v>50</v>
      </c>
      <c r="C57" s="2"/>
      <c r="D57" s="2"/>
      <c r="E57" s="2"/>
      <c r="F57" s="2"/>
      <c r="G57" s="2"/>
      <c r="J57" s="2"/>
    </row>
    <row r="58" spans="1:10" ht="12.75">
      <c r="A58" s="36"/>
      <c r="B58" s="36" t="s">
        <v>51</v>
      </c>
      <c r="C58" s="36"/>
      <c r="D58" s="36"/>
      <c r="E58" s="36"/>
      <c r="F58" s="36"/>
      <c r="G58" s="36"/>
      <c r="H58" s="36"/>
      <c r="I58" s="36"/>
      <c r="J58" s="36"/>
    </row>
  </sheetData>
  <sheetProtection selectLockedCells="1" selectUnlockedCells="1"/>
  <mergeCells count="14">
    <mergeCell ref="D3:G3"/>
    <mergeCell ref="D4:I4"/>
    <mergeCell ref="D5:G5"/>
    <mergeCell ref="D6:G6"/>
    <mergeCell ref="C7:C8"/>
    <mergeCell ref="E7:F7"/>
    <mergeCell ref="H7:I7"/>
    <mergeCell ref="C27:C28"/>
    <mergeCell ref="D27:E27"/>
    <mergeCell ref="C30:C31"/>
    <mergeCell ref="E30:F30"/>
    <mergeCell ref="H30:I30"/>
    <mergeCell ref="C50:C51"/>
    <mergeCell ref="D50:E50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64"/>
  <sheetViews>
    <sheetView workbookViewId="0" topLeftCell="A22">
      <selection activeCell="H36" sqref="H36"/>
    </sheetView>
  </sheetViews>
  <sheetFormatPr defaultColWidth="10.28125" defaultRowHeight="12.75"/>
  <cols>
    <col min="1" max="1" width="7.28125" style="0" customWidth="1"/>
    <col min="2" max="2" width="21.57421875" style="0" customWidth="1"/>
    <col min="3" max="3" width="8.57421875" style="0" customWidth="1"/>
    <col min="4" max="4" width="7.28125" style="0" customWidth="1"/>
    <col min="5" max="10" width="8.00390625" style="0" customWidth="1"/>
    <col min="11" max="14" width="9.00390625" style="0" customWidth="1"/>
    <col min="15" max="16384" width="11.421875" style="0" customWidth="1"/>
  </cols>
  <sheetData>
    <row r="1" spans="1:11" ht="12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>
      <c r="A3" s="2"/>
      <c r="B3" s="2" t="s">
        <v>1</v>
      </c>
      <c r="C3" s="2"/>
      <c r="D3" s="3" t="s">
        <v>59</v>
      </c>
      <c r="E3" s="3"/>
      <c r="F3" s="3"/>
      <c r="G3" s="3"/>
      <c r="H3" s="2"/>
      <c r="I3" s="2"/>
      <c r="J3" s="2"/>
      <c r="K3" s="2"/>
    </row>
    <row r="4" spans="1:11" ht="12.75">
      <c r="A4" s="2"/>
      <c r="B4" s="2"/>
      <c r="C4" s="2"/>
      <c r="D4" s="4"/>
      <c r="E4" s="4"/>
      <c r="F4" s="4"/>
      <c r="G4" s="4"/>
      <c r="H4" s="57"/>
      <c r="I4" s="57"/>
      <c r="J4" s="2"/>
      <c r="K4" s="2"/>
    </row>
    <row r="5" spans="1:11" ht="12.75">
      <c r="A5" s="2"/>
      <c r="B5" s="2" t="s">
        <v>3</v>
      </c>
      <c r="C5" s="2"/>
      <c r="D5" s="3" t="s">
        <v>60</v>
      </c>
      <c r="E5" s="3"/>
      <c r="F5" s="3"/>
      <c r="G5" s="3"/>
      <c r="H5" s="2"/>
      <c r="I5" s="2"/>
      <c r="J5" s="2"/>
      <c r="K5" s="2"/>
    </row>
    <row r="6" spans="1:11" ht="12.75">
      <c r="A6" s="2"/>
      <c r="B6" s="2"/>
      <c r="C6" s="2"/>
      <c r="D6" s="5"/>
      <c r="E6" s="5"/>
      <c r="F6" s="5"/>
      <c r="G6" s="5"/>
      <c r="H6" s="4"/>
      <c r="I6" s="2"/>
      <c r="J6" s="2"/>
      <c r="K6" s="2"/>
    </row>
    <row r="7" spans="1:14" ht="12.75">
      <c r="A7" s="6" t="s">
        <v>5</v>
      </c>
      <c r="B7" s="6" t="s">
        <v>6</v>
      </c>
      <c r="C7" s="58" t="s">
        <v>7</v>
      </c>
      <c r="D7" s="37" t="s">
        <v>55</v>
      </c>
      <c r="E7" s="8" t="s">
        <v>8</v>
      </c>
      <c r="F7" s="8"/>
      <c r="G7" s="6" t="s">
        <v>9</v>
      </c>
      <c r="H7" s="8" t="s">
        <v>8</v>
      </c>
      <c r="I7" s="8"/>
      <c r="J7" s="6" t="s">
        <v>9</v>
      </c>
      <c r="K7" s="9" t="s">
        <v>10</v>
      </c>
      <c r="L7" s="6" t="s">
        <v>11</v>
      </c>
      <c r="M7" s="10" t="s">
        <v>12</v>
      </c>
      <c r="N7" s="6" t="s">
        <v>13</v>
      </c>
    </row>
    <row r="8" spans="1:14" ht="12.75">
      <c r="A8" s="39" t="s">
        <v>14</v>
      </c>
      <c r="B8" s="39" t="s">
        <v>15</v>
      </c>
      <c r="C8" s="58"/>
      <c r="D8" s="59" t="s">
        <v>56</v>
      </c>
      <c r="E8" s="12" t="s">
        <v>16</v>
      </c>
      <c r="F8" s="11" t="s">
        <v>17</v>
      </c>
      <c r="G8" s="11" t="s">
        <v>18</v>
      </c>
      <c r="H8" s="12" t="s">
        <v>16</v>
      </c>
      <c r="I8" s="11" t="s">
        <v>17</v>
      </c>
      <c r="J8" s="11" t="s">
        <v>19</v>
      </c>
      <c r="K8" s="13" t="s">
        <v>20</v>
      </c>
      <c r="L8" s="39" t="s">
        <v>21</v>
      </c>
      <c r="M8" s="40" t="s">
        <v>22</v>
      </c>
      <c r="N8" s="39" t="s">
        <v>23</v>
      </c>
    </row>
    <row r="9" spans="1:14" ht="12.75">
      <c r="A9" s="15">
        <v>5</v>
      </c>
      <c r="B9" s="16" t="s">
        <v>24</v>
      </c>
      <c r="C9" s="8" t="s">
        <v>25</v>
      </c>
      <c r="D9" s="41">
        <v>10</v>
      </c>
      <c r="E9" s="17">
        <v>23.95</v>
      </c>
      <c r="F9" s="17">
        <v>24.1</v>
      </c>
      <c r="G9" s="18">
        <f aca="true" t="shared" si="0" ref="G9:G31">IF(E9&lt;F9,F9,E9)</f>
        <v>24.1</v>
      </c>
      <c r="H9" s="60">
        <v>23.44</v>
      </c>
      <c r="I9" s="46">
        <v>22.37</v>
      </c>
      <c r="J9" s="18">
        <f aca="true" t="shared" si="1" ref="J9:J31">IF(H9&lt;I9,I9,H9)</f>
        <v>23.44</v>
      </c>
      <c r="K9" s="43">
        <f aca="true" t="shared" si="2" ref="K9:K31">IF(G9&lt;J9,G9,J9)</f>
        <v>23.44</v>
      </c>
      <c r="L9" s="51">
        <v>1</v>
      </c>
      <c r="M9" s="41">
        <v>5</v>
      </c>
      <c r="N9" s="45">
        <f aca="true" t="shared" si="3" ref="N9:N31">D9+M9</f>
        <v>15</v>
      </c>
    </row>
    <row r="10" spans="1:14" ht="12.75">
      <c r="A10" s="15">
        <v>1</v>
      </c>
      <c r="B10" s="19" t="s">
        <v>61</v>
      </c>
      <c r="C10" s="8" t="s">
        <v>25</v>
      </c>
      <c r="D10" s="44">
        <v>0</v>
      </c>
      <c r="E10" s="46">
        <v>24.28</v>
      </c>
      <c r="F10" s="17">
        <v>24.69</v>
      </c>
      <c r="G10" s="18">
        <f t="shared" si="0"/>
        <v>24.69</v>
      </c>
      <c r="H10" s="60">
        <v>22.51</v>
      </c>
      <c r="I10" s="46">
        <v>26.84</v>
      </c>
      <c r="J10" s="18">
        <f t="shared" si="1"/>
        <v>26.84</v>
      </c>
      <c r="K10" s="43">
        <f t="shared" si="2"/>
        <v>24.69</v>
      </c>
      <c r="L10" s="51">
        <v>2</v>
      </c>
      <c r="M10" s="41">
        <v>4</v>
      </c>
      <c r="N10" s="45">
        <f t="shared" si="3"/>
        <v>4</v>
      </c>
    </row>
    <row r="11" spans="1:14" ht="12.75">
      <c r="A11" s="15">
        <v>6</v>
      </c>
      <c r="B11" s="16" t="s">
        <v>27</v>
      </c>
      <c r="C11" s="8" t="s">
        <v>25</v>
      </c>
      <c r="D11" s="47">
        <v>5</v>
      </c>
      <c r="E11" s="46">
        <v>37.96</v>
      </c>
      <c r="F11" s="17">
        <v>37.18</v>
      </c>
      <c r="G11" s="18">
        <f t="shared" si="0"/>
        <v>37.96</v>
      </c>
      <c r="H11" s="60">
        <v>24.49</v>
      </c>
      <c r="I11" s="46">
        <v>25.63</v>
      </c>
      <c r="J11" s="18">
        <f t="shared" si="1"/>
        <v>25.63</v>
      </c>
      <c r="K11" s="43">
        <f t="shared" si="2"/>
        <v>25.63</v>
      </c>
      <c r="L11" s="51">
        <v>3</v>
      </c>
      <c r="M11" s="41">
        <v>3</v>
      </c>
      <c r="N11" s="45">
        <f t="shared" si="3"/>
        <v>8</v>
      </c>
    </row>
    <row r="12" spans="1:14" ht="12.75">
      <c r="A12" s="15">
        <v>2</v>
      </c>
      <c r="B12" s="16" t="s">
        <v>26</v>
      </c>
      <c r="C12" s="8" t="s">
        <v>25</v>
      </c>
      <c r="D12" s="41">
        <v>7</v>
      </c>
      <c r="E12" s="60">
        <v>25.62</v>
      </c>
      <c r="F12" s="17">
        <v>29.03</v>
      </c>
      <c r="G12" s="18">
        <f t="shared" si="0"/>
        <v>29.03</v>
      </c>
      <c r="H12" s="60">
        <v>33.6</v>
      </c>
      <c r="I12" s="46">
        <v>35.85</v>
      </c>
      <c r="J12" s="18">
        <f t="shared" si="1"/>
        <v>35.85</v>
      </c>
      <c r="K12" s="43">
        <f t="shared" si="2"/>
        <v>29.03</v>
      </c>
      <c r="L12" s="51">
        <v>4</v>
      </c>
      <c r="M12" s="41">
        <v>2</v>
      </c>
      <c r="N12" s="45">
        <f t="shared" si="3"/>
        <v>9</v>
      </c>
    </row>
    <row r="13" spans="1:14" ht="12.75">
      <c r="A13" s="15">
        <v>4</v>
      </c>
      <c r="B13" s="16" t="s">
        <v>33</v>
      </c>
      <c r="C13" s="8" t="s">
        <v>34</v>
      </c>
      <c r="D13" s="44">
        <v>0</v>
      </c>
      <c r="E13" s="60">
        <v>34.54</v>
      </c>
      <c r="F13" s="17">
        <v>29.33</v>
      </c>
      <c r="G13" s="18">
        <f t="shared" si="0"/>
        <v>34.54</v>
      </c>
      <c r="H13" s="60">
        <v>29.45</v>
      </c>
      <c r="I13" s="46">
        <v>25.9</v>
      </c>
      <c r="J13" s="18">
        <f t="shared" si="1"/>
        <v>29.45</v>
      </c>
      <c r="K13" s="43">
        <f t="shared" si="2"/>
        <v>29.45</v>
      </c>
      <c r="L13" s="51">
        <v>5</v>
      </c>
      <c r="M13" s="41">
        <v>1</v>
      </c>
      <c r="N13" s="45">
        <f t="shared" si="3"/>
        <v>1</v>
      </c>
    </row>
    <row r="14" spans="1:14" ht="12.75">
      <c r="A14" s="15">
        <v>3</v>
      </c>
      <c r="B14" s="16" t="s">
        <v>35</v>
      </c>
      <c r="C14" s="8" t="s">
        <v>25</v>
      </c>
      <c r="D14" s="41">
        <v>4</v>
      </c>
      <c r="E14" s="60">
        <v>43.58</v>
      </c>
      <c r="F14" s="17">
        <v>45.05</v>
      </c>
      <c r="G14" s="18">
        <f t="shared" si="0"/>
        <v>45.05</v>
      </c>
      <c r="H14" s="60">
        <v>33.28</v>
      </c>
      <c r="I14" s="46">
        <v>31.6</v>
      </c>
      <c r="J14" s="18">
        <f t="shared" si="1"/>
        <v>33.28</v>
      </c>
      <c r="K14" s="43">
        <f t="shared" si="2"/>
        <v>33.28</v>
      </c>
      <c r="L14" s="51">
        <v>6</v>
      </c>
      <c r="M14" s="41">
        <v>0</v>
      </c>
      <c r="N14" s="45">
        <f t="shared" si="3"/>
        <v>4</v>
      </c>
    </row>
    <row r="15" spans="1:14" ht="12.75">
      <c r="A15" s="15"/>
      <c r="B15" s="19" t="s">
        <v>38</v>
      </c>
      <c r="C15" s="8" t="s">
        <v>25</v>
      </c>
      <c r="D15" s="44">
        <v>1</v>
      </c>
      <c r="E15" s="17"/>
      <c r="F15" s="17"/>
      <c r="G15" s="18">
        <f t="shared" si="0"/>
        <v>0</v>
      </c>
      <c r="H15" s="60"/>
      <c r="I15" s="46"/>
      <c r="J15" s="18">
        <f t="shared" si="1"/>
        <v>0</v>
      </c>
      <c r="K15" s="43">
        <f t="shared" si="2"/>
        <v>0</v>
      </c>
      <c r="L15" s="51"/>
      <c r="M15" s="44"/>
      <c r="N15" s="45">
        <f t="shared" si="3"/>
        <v>1</v>
      </c>
    </row>
    <row r="16" spans="1:14" ht="12.75">
      <c r="A16" s="15"/>
      <c r="B16" s="16" t="s">
        <v>28</v>
      </c>
      <c r="C16" s="8" t="s">
        <v>29</v>
      </c>
      <c r="D16" s="41">
        <v>2</v>
      </c>
      <c r="E16" s="17"/>
      <c r="F16" s="17"/>
      <c r="G16" s="18">
        <f t="shared" si="0"/>
        <v>0</v>
      </c>
      <c r="H16" s="60"/>
      <c r="I16" s="46"/>
      <c r="J16" s="18">
        <f t="shared" si="1"/>
        <v>0</v>
      </c>
      <c r="K16" s="43">
        <f t="shared" si="2"/>
        <v>0</v>
      </c>
      <c r="L16" s="51"/>
      <c r="M16" s="61"/>
      <c r="N16" s="45">
        <f t="shared" si="3"/>
        <v>2</v>
      </c>
    </row>
    <row r="17" spans="1:14" ht="12.75">
      <c r="A17" s="15"/>
      <c r="B17" s="16" t="s">
        <v>31</v>
      </c>
      <c r="C17" s="8" t="s">
        <v>32</v>
      </c>
      <c r="D17" s="41">
        <v>1</v>
      </c>
      <c r="E17" s="17"/>
      <c r="F17" s="17"/>
      <c r="G17" s="18">
        <f t="shared" si="0"/>
        <v>0</v>
      </c>
      <c r="H17" s="60"/>
      <c r="I17" s="46"/>
      <c r="J17" s="18">
        <f t="shared" si="1"/>
        <v>0</v>
      </c>
      <c r="K17" s="43">
        <f t="shared" si="2"/>
        <v>0</v>
      </c>
      <c r="L17" s="51"/>
      <c r="M17" s="44"/>
      <c r="N17" s="45">
        <f t="shared" si="3"/>
        <v>1</v>
      </c>
    </row>
    <row r="18" spans="1:14" ht="12.75">
      <c r="A18" s="15"/>
      <c r="B18" s="19"/>
      <c r="C18" s="8"/>
      <c r="D18" s="44">
        <v>0</v>
      </c>
      <c r="E18" s="46"/>
      <c r="F18" s="17"/>
      <c r="G18" s="18">
        <f t="shared" si="0"/>
        <v>0</v>
      </c>
      <c r="H18" s="60"/>
      <c r="I18" s="46"/>
      <c r="J18" s="18">
        <f t="shared" si="1"/>
        <v>0</v>
      </c>
      <c r="K18" s="43">
        <f t="shared" si="2"/>
        <v>0</v>
      </c>
      <c r="L18" s="51"/>
      <c r="M18" s="44"/>
      <c r="N18" s="45">
        <f t="shared" si="3"/>
        <v>0</v>
      </c>
    </row>
    <row r="19" spans="1:14" ht="12.75">
      <c r="A19" s="15"/>
      <c r="B19" s="19"/>
      <c r="C19" s="8"/>
      <c r="D19" s="44">
        <v>0</v>
      </c>
      <c r="E19" s="60"/>
      <c r="F19" s="17"/>
      <c r="G19" s="18">
        <f t="shared" si="0"/>
        <v>0</v>
      </c>
      <c r="H19" s="42"/>
      <c r="I19" s="17"/>
      <c r="J19" s="18">
        <f t="shared" si="1"/>
        <v>0</v>
      </c>
      <c r="K19" s="43">
        <f t="shared" si="2"/>
        <v>0</v>
      </c>
      <c r="L19" s="51"/>
      <c r="M19" s="41"/>
      <c r="N19" s="45">
        <f t="shared" si="3"/>
        <v>0</v>
      </c>
    </row>
    <row r="20" spans="1:14" ht="12.75">
      <c r="A20" s="15"/>
      <c r="B20" s="19"/>
      <c r="C20" s="8"/>
      <c r="D20" s="41">
        <v>0</v>
      </c>
      <c r="E20" s="46"/>
      <c r="F20" s="17"/>
      <c r="G20" s="18">
        <f t="shared" si="0"/>
        <v>0</v>
      </c>
      <c r="H20" s="17"/>
      <c r="I20" s="17"/>
      <c r="J20" s="18">
        <f t="shared" si="1"/>
        <v>0</v>
      </c>
      <c r="K20" s="43">
        <f t="shared" si="2"/>
        <v>0</v>
      </c>
      <c r="L20" s="51"/>
      <c r="M20" s="41"/>
      <c r="N20" s="45">
        <f t="shared" si="3"/>
        <v>0</v>
      </c>
    </row>
    <row r="21" spans="1:14" ht="12.75">
      <c r="A21" s="8"/>
      <c r="B21" s="19"/>
      <c r="C21" s="8"/>
      <c r="D21" s="41">
        <v>0</v>
      </c>
      <c r="E21" s="46"/>
      <c r="F21" s="17"/>
      <c r="G21" s="18">
        <f t="shared" si="0"/>
        <v>0</v>
      </c>
      <c r="H21" s="42"/>
      <c r="I21" s="42"/>
      <c r="J21" s="18">
        <f t="shared" si="1"/>
        <v>0</v>
      </c>
      <c r="K21" s="43">
        <f t="shared" si="2"/>
        <v>0</v>
      </c>
      <c r="L21" s="51"/>
      <c r="M21" s="41"/>
      <c r="N21" s="45">
        <f t="shared" si="3"/>
        <v>0</v>
      </c>
    </row>
    <row r="22" spans="1:14" ht="12.75">
      <c r="A22" s="15"/>
      <c r="B22" s="19"/>
      <c r="C22" s="8"/>
      <c r="D22" s="41">
        <v>0</v>
      </c>
      <c r="E22" s="46"/>
      <c r="F22" s="17"/>
      <c r="G22" s="18">
        <f t="shared" si="0"/>
        <v>0</v>
      </c>
      <c r="H22" s="42"/>
      <c r="I22" s="17"/>
      <c r="J22" s="20">
        <f t="shared" si="1"/>
        <v>0</v>
      </c>
      <c r="K22" s="43">
        <f t="shared" si="2"/>
        <v>0</v>
      </c>
      <c r="L22" s="51"/>
      <c r="M22" s="41"/>
      <c r="N22" s="45">
        <f t="shared" si="3"/>
        <v>0</v>
      </c>
    </row>
    <row r="23" spans="1:14" ht="12.75">
      <c r="A23" s="15"/>
      <c r="B23" s="19"/>
      <c r="C23" s="8"/>
      <c r="D23" s="41">
        <v>0</v>
      </c>
      <c r="E23" s="46"/>
      <c r="F23" s="17"/>
      <c r="G23" s="18">
        <f t="shared" si="0"/>
        <v>0</v>
      </c>
      <c r="H23" s="42"/>
      <c r="I23" s="17"/>
      <c r="J23" s="18">
        <f t="shared" si="1"/>
        <v>0</v>
      </c>
      <c r="K23" s="43">
        <f t="shared" si="2"/>
        <v>0</v>
      </c>
      <c r="L23" s="51"/>
      <c r="M23" s="41"/>
      <c r="N23" s="45">
        <f t="shared" si="3"/>
        <v>0</v>
      </c>
    </row>
    <row r="24" spans="1:14" ht="12.75">
      <c r="A24" s="15"/>
      <c r="B24" s="19"/>
      <c r="C24" s="8"/>
      <c r="D24" s="41">
        <v>0</v>
      </c>
      <c r="E24" s="46"/>
      <c r="F24" s="17"/>
      <c r="G24" s="18">
        <f t="shared" si="0"/>
        <v>0</v>
      </c>
      <c r="H24" s="42"/>
      <c r="I24" s="17"/>
      <c r="J24" s="18">
        <f t="shared" si="1"/>
        <v>0</v>
      </c>
      <c r="K24" s="43">
        <f t="shared" si="2"/>
        <v>0</v>
      </c>
      <c r="L24" s="51"/>
      <c r="M24" s="41"/>
      <c r="N24" s="45">
        <f t="shared" si="3"/>
        <v>0</v>
      </c>
    </row>
    <row r="25" spans="1:14" ht="12.75">
      <c r="A25" s="15"/>
      <c r="B25" s="19"/>
      <c r="C25" s="8"/>
      <c r="D25" s="41">
        <v>0</v>
      </c>
      <c r="E25" s="17"/>
      <c r="F25" s="17"/>
      <c r="G25" s="18">
        <f t="shared" si="0"/>
        <v>0</v>
      </c>
      <c r="H25" s="42"/>
      <c r="I25" s="17"/>
      <c r="J25" s="18">
        <f t="shared" si="1"/>
        <v>0</v>
      </c>
      <c r="K25" s="43">
        <f t="shared" si="2"/>
        <v>0</v>
      </c>
      <c r="L25" s="51"/>
      <c r="M25" s="41"/>
      <c r="N25" s="45">
        <f t="shared" si="3"/>
        <v>0</v>
      </c>
    </row>
    <row r="26" spans="1:14" ht="12.75">
      <c r="A26" s="15"/>
      <c r="B26" s="19"/>
      <c r="C26" s="8"/>
      <c r="D26" s="41">
        <v>0</v>
      </c>
      <c r="E26" s="17"/>
      <c r="F26" s="17"/>
      <c r="G26" s="18">
        <f t="shared" si="0"/>
        <v>0</v>
      </c>
      <c r="H26" s="42"/>
      <c r="I26" s="17"/>
      <c r="J26" s="18">
        <f t="shared" si="1"/>
        <v>0</v>
      </c>
      <c r="K26" s="43">
        <f t="shared" si="2"/>
        <v>0</v>
      </c>
      <c r="L26" s="51"/>
      <c r="M26" s="51"/>
      <c r="N26" s="45">
        <f t="shared" si="3"/>
        <v>0</v>
      </c>
    </row>
    <row r="27" spans="1:14" ht="12.75">
      <c r="A27" s="15"/>
      <c r="B27" s="19"/>
      <c r="C27" s="8"/>
      <c r="D27" s="41">
        <v>0</v>
      </c>
      <c r="E27" s="17"/>
      <c r="F27" s="17"/>
      <c r="G27" s="18">
        <f t="shared" si="0"/>
        <v>0</v>
      </c>
      <c r="H27" s="42"/>
      <c r="I27" s="17"/>
      <c r="J27" s="18">
        <f t="shared" si="1"/>
        <v>0</v>
      </c>
      <c r="K27" s="43">
        <f t="shared" si="2"/>
        <v>0</v>
      </c>
      <c r="L27" s="51"/>
      <c r="M27" s="51"/>
      <c r="N27" s="45">
        <f t="shared" si="3"/>
        <v>0</v>
      </c>
    </row>
    <row r="28" spans="1:14" ht="12.75">
      <c r="A28" s="15"/>
      <c r="B28" s="19"/>
      <c r="C28" s="8"/>
      <c r="D28" s="41">
        <v>0</v>
      </c>
      <c r="E28" s="17"/>
      <c r="F28" s="17"/>
      <c r="G28" s="18">
        <f t="shared" si="0"/>
        <v>0</v>
      </c>
      <c r="H28" s="42"/>
      <c r="I28" s="17"/>
      <c r="J28" s="18">
        <f t="shared" si="1"/>
        <v>0</v>
      </c>
      <c r="K28" s="43">
        <f t="shared" si="2"/>
        <v>0</v>
      </c>
      <c r="L28" s="51"/>
      <c r="M28" s="51"/>
      <c r="N28" s="45">
        <f t="shared" si="3"/>
        <v>0</v>
      </c>
    </row>
    <row r="29" spans="1:14" ht="12.75">
      <c r="A29" s="15"/>
      <c r="B29" s="19"/>
      <c r="C29" s="8"/>
      <c r="D29" s="15"/>
      <c r="E29" s="17"/>
      <c r="F29" s="17"/>
      <c r="G29" s="18">
        <f t="shared" si="0"/>
        <v>0</v>
      </c>
      <c r="H29" s="42"/>
      <c r="I29" s="17"/>
      <c r="J29" s="18">
        <f t="shared" si="1"/>
        <v>0</v>
      </c>
      <c r="K29" s="43">
        <f t="shared" si="2"/>
        <v>0</v>
      </c>
      <c r="L29" s="51"/>
      <c r="M29" s="51"/>
      <c r="N29" s="45">
        <f t="shared" si="3"/>
        <v>0</v>
      </c>
    </row>
    <row r="30" spans="1:14" ht="12.75">
      <c r="A30" s="15"/>
      <c r="B30" s="19"/>
      <c r="C30" s="8"/>
      <c r="D30" s="15"/>
      <c r="E30" s="17"/>
      <c r="F30" s="17"/>
      <c r="G30" s="18">
        <f t="shared" si="0"/>
        <v>0</v>
      </c>
      <c r="H30" s="17"/>
      <c r="I30" s="17"/>
      <c r="J30" s="18">
        <f t="shared" si="1"/>
        <v>0</v>
      </c>
      <c r="K30" s="43">
        <f t="shared" si="2"/>
        <v>0</v>
      </c>
      <c r="L30" s="51"/>
      <c r="M30" s="51"/>
      <c r="N30" s="45">
        <f t="shared" si="3"/>
        <v>0</v>
      </c>
    </row>
    <row r="31" spans="1:14" ht="12.75">
      <c r="A31" s="15"/>
      <c r="B31" s="19"/>
      <c r="C31" s="8"/>
      <c r="D31" s="15"/>
      <c r="E31" s="17"/>
      <c r="F31" s="17"/>
      <c r="G31" s="18">
        <f t="shared" si="0"/>
        <v>0</v>
      </c>
      <c r="H31" s="17"/>
      <c r="I31" s="17"/>
      <c r="J31" s="18">
        <f t="shared" si="1"/>
        <v>0</v>
      </c>
      <c r="K31" s="43">
        <f t="shared" si="2"/>
        <v>0</v>
      </c>
      <c r="L31" s="62"/>
      <c r="M31" s="62"/>
      <c r="N31" s="45">
        <f t="shared" si="3"/>
        <v>0</v>
      </c>
    </row>
    <row r="32" spans="1:11" ht="12.75">
      <c r="A32" s="63"/>
      <c r="B32" s="1"/>
      <c r="C32" s="3"/>
      <c r="D32" s="3"/>
      <c r="E32" s="21"/>
      <c r="F32" s="21"/>
      <c r="G32" s="21"/>
      <c r="H32" s="21"/>
      <c r="I32" s="21"/>
      <c r="J32" s="21"/>
      <c r="K32" s="23"/>
    </row>
    <row r="33" spans="1:11" ht="12.75">
      <c r="A33" s="64"/>
      <c r="B33" t="s">
        <v>62</v>
      </c>
      <c r="C33" s="26"/>
      <c r="D33" s="27"/>
      <c r="E33" s="4"/>
      <c r="F33" s="28"/>
      <c r="G33" s="21"/>
      <c r="H33" s="22"/>
      <c r="I33" s="30"/>
      <c r="J33" s="29"/>
      <c r="K33" s="30"/>
    </row>
    <row r="34" spans="1:14" ht="12.75">
      <c r="A34" s="6" t="s">
        <v>5</v>
      </c>
      <c r="B34" s="6" t="s">
        <v>36</v>
      </c>
      <c r="C34" s="7" t="s">
        <v>7</v>
      </c>
      <c r="D34" s="37" t="s">
        <v>55</v>
      </c>
      <c r="E34" s="8" t="s">
        <v>8</v>
      </c>
      <c r="F34" s="8"/>
      <c r="G34" s="9" t="s">
        <v>9</v>
      </c>
      <c r="H34" s="8" t="s">
        <v>8</v>
      </c>
      <c r="I34" s="8"/>
      <c r="J34" s="9" t="s">
        <v>9</v>
      </c>
      <c r="K34" s="9" t="s">
        <v>10</v>
      </c>
      <c r="L34" s="6" t="s">
        <v>11</v>
      </c>
      <c r="M34" s="10" t="s">
        <v>12</v>
      </c>
      <c r="N34" s="6" t="s">
        <v>13</v>
      </c>
    </row>
    <row r="35" spans="1:14" ht="12.75">
      <c r="A35" s="11" t="s">
        <v>14</v>
      </c>
      <c r="B35" s="11" t="s">
        <v>15</v>
      </c>
      <c r="C35" s="7"/>
      <c r="D35" s="38" t="s">
        <v>56</v>
      </c>
      <c r="E35" s="12" t="s">
        <v>16</v>
      </c>
      <c r="F35" s="11" t="s">
        <v>17</v>
      </c>
      <c r="G35" s="13" t="s">
        <v>18</v>
      </c>
      <c r="H35" s="12" t="s">
        <v>16</v>
      </c>
      <c r="I35" s="11" t="s">
        <v>17</v>
      </c>
      <c r="J35" s="13" t="s">
        <v>19</v>
      </c>
      <c r="K35" s="13" t="s">
        <v>20</v>
      </c>
      <c r="L35" s="11" t="s">
        <v>21</v>
      </c>
      <c r="M35" s="14" t="s">
        <v>22</v>
      </c>
      <c r="N35" s="11" t="s">
        <v>23</v>
      </c>
    </row>
    <row r="36" spans="1:14" ht="12.75">
      <c r="A36" s="15">
        <v>6</v>
      </c>
      <c r="B36" s="19" t="s">
        <v>35</v>
      </c>
      <c r="C36" s="8" t="s">
        <v>25</v>
      </c>
      <c r="D36" s="31">
        <v>2</v>
      </c>
      <c r="E36" s="17">
        <v>25.02</v>
      </c>
      <c r="F36" s="17">
        <v>25.16</v>
      </c>
      <c r="G36" s="18">
        <f aca="true" t="shared" si="4" ref="G36:G50">IF(E36&lt;F36,F36,E36)</f>
        <v>25.16</v>
      </c>
      <c r="H36" s="17">
        <v>26.06</v>
      </c>
      <c r="I36" s="17">
        <v>31.37</v>
      </c>
      <c r="J36" s="18">
        <f aca="true" t="shared" si="5" ref="J36:J50">IF(H36&lt;I36,I36,H36)</f>
        <v>31.37</v>
      </c>
      <c r="K36" s="18">
        <f aca="true" t="shared" si="6" ref="K36:K50">IF(G36&lt;J36,G36,J36)</f>
        <v>25.16</v>
      </c>
      <c r="L36" s="8">
        <v>1</v>
      </c>
      <c r="M36" s="65">
        <v>5</v>
      </c>
      <c r="N36" s="15">
        <f aca="true" t="shared" si="7" ref="N36:N50">D36+M36</f>
        <v>7</v>
      </c>
    </row>
    <row r="37" spans="1:14" ht="12.75">
      <c r="A37" s="15">
        <v>2</v>
      </c>
      <c r="B37" s="19" t="s">
        <v>63</v>
      </c>
      <c r="C37" s="8" t="s">
        <v>25</v>
      </c>
      <c r="D37" s="8">
        <v>5</v>
      </c>
      <c r="E37" s="17">
        <v>25.76</v>
      </c>
      <c r="F37" s="17">
        <v>25.27</v>
      </c>
      <c r="G37" s="18">
        <f t="shared" si="4"/>
        <v>25.76</v>
      </c>
      <c r="H37" s="17">
        <v>25.99</v>
      </c>
      <c r="I37" s="17">
        <v>24.38</v>
      </c>
      <c r="J37" s="18">
        <f t="shared" si="5"/>
        <v>25.99</v>
      </c>
      <c r="K37" s="18">
        <f t="shared" si="6"/>
        <v>25.76</v>
      </c>
      <c r="L37" s="8">
        <v>2</v>
      </c>
      <c r="M37" s="8">
        <v>4</v>
      </c>
      <c r="N37" s="15">
        <f t="shared" si="7"/>
        <v>9</v>
      </c>
    </row>
    <row r="38" spans="1:14" ht="12.75">
      <c r="A38" s="15">
        <v>1</v>
      </c>
      <c r="B38" s="19" t="s">
        <v>27</v>
      </c>
      <c r="C38" s="8" t="s">
        <v>25</v>
      </c>
      <c r="D38" s="31">
        <v>5</v>
      </c>
      <c r="E38" s="17">
        <v>26.23</v>
      </c>
      <c r="F38" s="17">
        <v>25.79</v>
      </c>
      <c r="G38" s="18">
        <f t="shared" si="4"/>
        <v>26.23</v>
      </c>
      <c r="H38" s="17">
        <v>33.05</v>
      </c>
      <c r="I38" s="17">
        <v>37.55</v>
      </c>
      <c r="J38" s="18">
        <f t="shared" si="5"/>
        <v>37.55</v>
      </c>
      <c r="K38" s="18">
        <f t="shared" si="6"/>
        <v>26.23</v>
      </c>
      <c r="L38" s="8">
        <v>3</v>
      </c>
      <c r="M38" s="8">
        <v>3</v>
      </c>
      <c r="N38" s="15">
        <f t="shared" si="7"/>
        <v>8</v>
      </c>
    </row>
    <row r="39" spans="1:14" ht="12.75">
      <c r="A39" s="15">
        <v>5</v>
      </c>
      <c r="B39" s="19" t="s">
        <v>64</v>
      </c>
      <c r="C39" s="8" t="s">
        <v>25</v>
      </c>
      <c r="D39" s="31">
        <v>0</v>
      </c>
      <c r="E39" s="17">
        <v>26.26</v>
      </c>
      <c r="F39" s="17">
        <v>25.88</v>
      </c>
      <c r="G39" s="18">
        <f t="shared" si="4"/>
        <v>26.26</v>
      </c>
      <c r="H39" s="17">
        <v>999.99</v>
      </c>
      <c r="I39" s="8" t="s">
        <v>30</v>
      </c>
      <c r="J39" s="18">
        <f t="shared" si="5"/>
        <v>0</v>
      </c>
      <c r="K39" s="18">
        <f t="shared" si="6"/>
        <v>26.26</v>
      </c>
      <c r="L39" s="8">
        <v>4</v>
      </c>
      <c r="M39" s="8">
        <v>2</v>
      </c>
      <c r="N39" s="15">
        <f t="shared" si="7"/>
        <v>2</v>
      </c>
    </row>
    <row r="40" spans="1:14" ht="12.75">
      <c r="A40" s="15">
        <v>4</v>
      </c>
      <c r="B40" s="19" t="s">
        <v>24</v>
      </c>
      <c r="C40" s="8" t="s">
        <v>25</v>
      </c>
      <c r="D40" s="31">
        <v>0</v>
      </c>
      <c r="E40" s="17">
        <v>26.76</v>
      </c>
      <c r="F40" s="17">
        <v>27.36</v>
      </c>
      <c r="G40" s="18">
        <f t="shared" si="4"/>
        <v>27.36</v>
      </c>
      <c r="H40" s="17">
        <v>26.27</v>
      </c>
      <c r="I40" s="17">
        <v>24.55</v>
      </c>
      <c r="J40" s="18">
        <f t="shared" si="5"/>
        <v>26.27</v>
      </c>
      <c r="K40" s="18">
        <f t="shared" si="6"/>
        <v>26.27</v>
      </c>
      <c r="L40" s="8">
        <v>5</v>
      </c>
      <c r="M40" s="8">
        <v>1</v>
      </c>
      <c r="N40" s="15">
        <f t="shared" si="7"/>
        <v>1</v>
      </c>
    </row>
    <row r="41" spans="1:14" ht="12.75">
      <c r="A41" s="15">
        <v>3</v>
      </c>
      <c r="B41" s="19" t="s">
        <v>39</v>
      </c>
      <c r="C41" s="8" t="s">
        <v>25</v>
      </c>
      <c r="D41" s="8">
        <v>3</v>
      </c>
      <c r="E41" s="17">
        <v>27.7</v>
      </c>
      <c r="F41" s="17">
        <v>31.61</v>
      </c>
      <c r="G41" s="18">
        <f t="shared" si="4"/>
        <v>31.61</v>
      </c>
      <c r="H41" s="17">
        <v>26.62</v>
      </c>
      <c r="I41" s="8">
        <v>25.38</v>
      </c>
      <c r="J41" s="18">
        <f t="shared" si="5"/>
        <v>26.62</v>
      </c>
      <c r="K41" s="18">
        <f t="shared" si="6"/>
        <v>26.62</v>
      </c>
      <c r="L41" s="8">
        <v>6</v>
      </c>
      <c r="M41" s="8">
        <v>0</v>
      </c>
      <c r="N41" s="15">
        <f t="shared" si="7"/>
        <v>3</v>
      </c>
    </row>
    <row r="42" spans="1:14" ht="12.75">
      <c r="A42" s="15"/>
      <c r="B42" s="19" t="s">
        <v>38</v>
      </c>
      <c r="C42" s="8" t="s">
        <v>25</v>
      </c>
      <c r="D42" s="8">
        <v>8</v>
      </c>
      <c r="E42" s="17"/>
      <c r="F42" s="17"/>
      <c r="G42" s="18">
        <f t="shared" si="4"/>
        <v>0</v>
      </c>
      <c r="H42" s="17"/>
      <c r="I42" s="17"/>
      <c r="J42" s="18">
        <f t="shared" si="5"/>
        <v>0</v>
      </c>
      <c r="K42" s="18">
        <f t="shared" si="6"/>
        <v>0</v>
      </c>
      <c r="L42" s="8"/>
      <c r="M42" s="8"/>
      <c r="N42" s="15">
        <f t="shared" si="7"/>
        <v>8</v>
      </c>
    </row>
    <row r="43" spans="1:14" ht="12.75">
      <c r="A43" s="15"/>
      <c r="B43" s="19" t="s">
        <v>33</v>
      </c>
      <c r="C43" s="8" t="s">
        <v>34</v>
      </c>
      <c r="D43" s="8">
        <v>1</v>
      </c>
      <c r="E43" s="17"/>
      <c r="F43" s="17"/>
      <c r="G43" s="18">
        <f t="shared" si="4"/>
        <v>0</v>
      </c>
      <c r="H43" s="17"/>
      <c r="I43" s="31"/>
      <c r="J43" s="20">
        <f t="shared" si="5"/>
        <v>0</v>
      </c>
      <c r="K43" s="18">
        <f t="shared" si="6"/>
        <v>0</v>
      </c>
      <c r="L43" s="15"/>
      <c r="M43" s="8"/>
      <c r="N43" s="15">
        <f t="shared" si="7"/>
        <v>1</v>
      </c>
    </row>
    <row r="44" spans="1:14" ht="12.75">
      <c r="A44" s="15"/>
      <c r="B44" s="19"/>
      <c r="C44" s="8"/>
      <c r="D44" s="31">
        <v>0</v>
      </c>
      <c r="E44" s="17"/>
      <c r="F44" s="17"/>
      <c r="G44" s="18">
        <f t="shared" si="4"/>
        <v>0</v>
      </c>
      <c r="H44" s="17"/>
      <c r="I44" s="17"/>
      <c r="J44" s="18">
        <f t="shared" si="5"/>
        <v>0</v>
      </c>
      <c r="K44" s="18">
        <f t="shared" si="6"/>
        <v>0</v>
      </c>
      <c r="L44" s="8"/>
      <c r="M44" s="8"/>
      <c r="N44" s="15">
        <f t="shared" si="7"/>
        <v>0</v>
      </c>
    </row>
    <row r="45" spans="1:14" ht="12.75">
      <c r="A45" s="15"/>
      <c r="B45" s="49"/>
      <c r="C45" s="31"/>
      <c r="D45" s="31">
        <v>0</v>
      </c>
      <c r="E45" s="17"/>
      <c r="F45" s="17"/>
      <c r="G45" s="18">
        <f t="shared" si="4"/>
        <v>0</v>
      </c>
      <c r="H45" s="17"/>
      <c r="I45" s="17"/>
      <c r="J45" s="18">
        <f t="shared" si="5"/>
        <v>0</v>
      </c>
      <c r="K45" s="18">
        <f t="shared" si="6"/>
        <v>0</v>
      </c>
      <c r="L45" s="8"/>
      <c r="M45" s="8"/>
      <c r="N45" s="15">
        <f t="shared" si="7"/>
        <v>0</v>
      </c>
    </row>
    <row r="46" spans="1:14" ht="12.75">
      <c r="A46" s="15"/>
      <c r="B46" s="49"/>
      <c r="C46" s="31"/>
      <c r="D46" s="31">
        <v>0</v>
      </c>
      <c r="E46" s="17"/>
      <c r="F46" s="17"/>
      <c r="G46" s="18">
        <f t="shared" si="4"/>
        <v>0</v>
      </c>
      <c r="H46" s="8"/>
      <c r="I46" s="8"/>
      <c r="J46" s="18">
        <f t="shared" si="5"/>
        <v>0</v>
      </c>
      <c r="K46" s="18">
        <f t="shared" si="6"/>
        <v>0</v>
      </c>
      <c r="L46" s="8"/>
      <c r="M46" s="8"/>
      <c r="N46" s="15">
        <f t="shared" si="7"/>
        <v>0</v>
      </c>
    </row>
    <row r="47" spans="1:14" ht="12.75">
      <c r="A47" s="15"/>
      <c r="B47" s="19"/>
      <c r="C47" s="8"/>
      <c r="D47" s="31">
        <v>0</v>
      </c>
      <c r="E47" s="17"/>
      <c r="F47" s="17"/>
      <c r="G47" s="18">
        <f t="shared" si="4"/>
        <v>0</v>
      </c>
      <c r="H47" s="8"/>
      <c r="I47" s="8"/>
      <c r="J47" s="18">
        <f t="shared" si="5"/>
        <v>0</v>
      </c>
      <c r="K47" s="18">
        <f t="shared" si="6"/>
        <v>0</v>
      </c>
      <c r="L47" s="8"/>
      <c r="M47" s="8"/>
      <c r="N47" s="15">
        <f t="shared" si="7"/>
        <v>0</v>
      </c>
    </row>
    <row r="48" spans="1:14" ht="12.75">
      <c r="A48" s="15"/>
      <c r="B48" s="19"/>
      <c r="C48" s="8"/>
      <c r="D48" s="31">
        <v>0</v>
      </c>
      <c r="E48" s="17"/>
      <c r="F48" s="17"/>
      <c r="G48" s="18">
        <f t="shared" si="4"/>
        <v>0</v>
      </c>
      <c r="H48" s="8"/>
      <c r="I48" s="8"/>
      <c r="J48" s="18">
        <f t="shared" si="5"/>
        <v>0</v>
      </c>
      <c r="K48" s="18">
        <f t="shared" si="6"/>
        <v>0</v>
      </c>
      <c r="L48" s="8"/>
      <c r="M48" s="8"/>
      <c r="N48" s="15">
        <f t="shared" si="7"/>
        <v>0</v>
      </c>
    </row>
    <row r="49" spans="1:14" ht="12.75">
      <c r="A49" s="15"/>
      <c r="B49" s="19"/>
      <c r="C49" s="8"/>
      <c r="D49" s="31">
        <v>0</v>
      </c>
      <c r="E49" s="17"/>
      <c r="F49" s="17"/>
      <c r="G49" s="18">
        <f t="shared" si="4"/>
        <v>0</v>
      </c>
      <c r="H49" s="8"/>
      <c r="I49" s="8"/>
      <c r="J49" s="18">
        <f t="shared" si="5"/>
        <v>0</v>
      </c>
      <c r="K49" s="18">
        <f t="shared" si="6"/>
        <v>0</v>
      </c>
      <c r="L49" s="8"/>
      <c r="M49" s="8"/>
      <c r="N49" s="15">
        <f t="shared" si="7"/>
        <v>0</v>
      </c>
    </row>
    <row r="50" spans="1:14" ht="12.75">
      <c r="A50" s="15"/>
      <c r="B50" s="19"/>
      <c r="C50" s="8"/>
      <c r="D50" s="31">
        <v>0</v>
      </c>
      <c r="E50" s="17"/>
      <c r="F50" s="17"/>
      <c r="G50" s="18">
        <f t="shared" si="4"/>
        <v>0</v>
      </c>
      <c r="H50" s="8"/>
      <c r="I50" s="8"/>
      <c r="J50" s="18">
        <f t="shared" si="5"/>
        <v>0</v>
      </c>
      <c r="K50" s="18">
        <f t="shared" si="6"/>
        <v>0</v>
      </c>
      <c r="L50" s="8"/>
      <c r="M50" s="8"/>
      <c r="N50" s="15">
        <f t="shared" si="7"/>
        <v>0</v>
      </c>
    </row>
    <row r="51" spans="1:14" ht="12.75">
      <c r="A51" s="3"/>
      <c r="B51" s="1" t="s">
        <v>65</v>
      </c>
      <c r="C51" s="3"/>
      <c r="D51" s="3"/>
      <c r="E51" s="21"/>
      <c r="F51" s="22" t="s">
        <v>58</v>
      </c>
      <c r="G51" s="21"/>
      <c r="H51" s="21"/>
      <c r="I51" s="21"/>
      <c r="J51" s="21"/>
      <c r="K51" s="23"/>
      <c r="M51" s="3"/>
      <c r="N51" s="29"/>
    </row>
    <row r="52" spans="1:14" ht="12.75">
      <c r="A52" s="6" t="s">
        <v>5</v>
      </c>
      <c r="B52" s="6" t="s">
        <v>36</v>
      </c>
      <c r="C52" s="7" t="s">
        <v>7</v>
      </c>
      <c r="D52" s="66" t="s">
        <v>8</v>
      </c>
      <c r="E52" s="67"/>
      <c r="F52" s="9" t="s">
        <v>10</v>
      </c>
      <c r="H52" s="21"/>
      <c r="I52" s="22"/>
      <c r="J52" s="21"/>
      <c r="K52" s="23"/>
      <c r="M52" s="32"/>
      <c r="N52" s="32"/>
    </row>
    <row r="53" spans="1:14" ht="12.75">
      <c r="A53" s="11" t="s">
        <v>14</v>
      </c>
      <c r="B53" s="11" t="s">
        <v>15</v>
      </c>
      <c r="C53" s="7"/>
      <c r="D53" s="12" t="s">
        <v>16</v>
      </c>
      <c r="E53" s="11" t="s">
        <v>17</v>
      </c>
      <c r="F53" s="13" t="s">
        <v>20</v>
      </c>
      <c r="J53" s="21"/>
      <c r="K53" s="23"/>
      <c r="M53" s="32"/>
      <c r="N53" s="32"/>
    </row>
    <row r="54" spans="1:11" ht="12.75">
      <c r="A54" s="15">
        <v>2</v>
      </c>
      <c r="B54" s="19" t="s">
        <v>63</v>
      </c>
      <c r="C54" s="8" t="s">
        <v>25</v>
      </c>
      <c r="D54" s="17">
        <v>25.99</v>
      </c>
      <c r="E54" s="17">
        <v>24.38</v>
      </c>
      <c r="F54" s="18">
        <f>IF(D54&lt;E54,E54,D54)</f>
        <v>25.99</v>
      </c>
      <c r="H54" s="30"/>
      <c r="I54" s="30"/>
      <c r="J54" s="30"/>
      <c r="K54" s="30"/>
    </row>
    <row r="55" spans="2:6" ht="12.75">
      <c r="B55" s="1" t="s">
        <v>65</v>
      </c>
      <c r="F55" s="22" t="s">
        <v>58</v>
      </c>
    </row>
    <row r="56" spans="1:12" ht="12.75">
      <c r="A56" s="6" t="s">
        <v>5</v>
      </c>
      <c r="B56" s="6" t="s">
        <v>6</v>
      </c>
      <c r="C56" s="7" t="s">
        <v>7</v>
      </c>
      <c r="D56" s="66" t="s">
        <v>8</v>
      </c>
      <c r="E56" s="67"/>
      <c r="F56" s="9" t="s">
        <v>10</v>
      </c>
      <c r="H56" s="29"/>
      <c r="I56" s="30"/>
      <c r="J56" s="29"/>
      <c r="K56" s="32"/>
      <c r="L56" s="32"/>
    </row>
    <row r="57" spans="1:12" ht="12.75">
      <c r="A57" s="11" t="s">
        <v>14</v>
      </c>
      <c r="B57" s="11" t="s">
        <v>15</v>
      </c>
      <c r="C57" s="7"/>
      <c r="D57" s="12" t="s">
        <v>16</v>
      </c>
      <c r="E57" s="11" t="s">
        <v>17</v>
      </c>
      <c r="F57" s="13" t="s">
        <v>20</v>
      </c>
      <c r="H57" s="29"/>
      <c r="I57" s="30"/>
      <c r="J57" s="29"/>
      <c r="K57" s="32"/>
      <c r="L57" s="32"/>
    </row>
    <row r="58" spans="1:12" ht="12.75">
      <c r="A58" s="15">
        <v>5</v>
      </c>
      <c r="B58" s="16" t="s">
        <v>24</v>
      </c>
      <c r="C58" s="8" t="s">
        <v>25</v>
      </c>
      <c r="D58" s="60">
        <v>23.44</v>
      </c>
      <c r="E58" s="46">
        <v>22.37</v>
      </c>
      <c r="F58" s="18">
        <f>IF(D58&lt;E58,E58,D58)</f>
        <v>23.44</v>
      </c>
      <c r="H58" s="22" t="s">
        <v>66</v>
      </c>
      <c r="I58" s="30"/>
      <c r="J58" s="29"/>
      <c r="K58" s="68"/>
      <c r="L58" s="32"/>
    </row>
    <row r="59" spans="1:12" ht="12.75">
      <c r="A59" s="29"/>
      <c r="B59" s="1"/>
      <c r="C59" s="3"/>
      <c r="D59" s="3"/>
      <c r="E59" s="21"/>
      <c r="F59" s="21"/>
      <c r="G59" s="23"/>
      <c r="H59" s="30"/>
      <c r="I59" s="30" t="s">
        <v>67</v>
      </c>
      <c r="J59" s="29"/>
      <c r="K59" s="46">
        <v>22.37</v>
      </c>
      <c r="L59" s="32" t="s">
        <v>24</v>
      </c>
    </row>
    <row r="60" spans="1:10" ht="12.75">
      <c r="A60" s="29" t="s">
        <v>44</v>
      </c>
      <c r="B60" s="2" t="s">
        <v>45</v>
      </c>
      <c r="D60" s="2" t="s">
        <v>48</v>
      </c>
      <c r="E60" s="35"/>
      <c r="F60" s="30"/>
      <c r="G60" s="2"/>
      <c r="H60" s="2"/>
      <c r="I60" s="2"/>
      <c r="J60" s="56"/>
    </row>
    <row r="61" spans="1:14" ht="12.75">
      <c r="A61" s="2" t="s">
        <v>46</v>
      </c>
      <c r="B61" s="2" t="s">
        <v>47</v>
      </c>
      <c r="C61" s="2"/>
      <c r="D61" s="35"/>
      <c r="E61" s="35"/>
      <c r="F61" s="30"/>
      <c r="G61" s="30"/>
      <c r="H61" s="32"/>
      <c r="I61" s="32"/>
      <c r="J61" s="29"/>
      <c r="K61" s="32"/>
      <c r="L61" s="32"/>
      <c r="M61" s="32"/>
      <c r="N61" s="32"/>
    </row>
    <row r="62" spans="1:11" ht="12.75">
      <c r="A62" s="2"/>
      <c r="B62" s="2" t="s">
        <v>49</v>
      </c>
      <c r="C62" s="33"/>
      <c r="D62" s="34" t="s">
        <v>42</v>
      </c>
      <c r="E62" s="23"/>
      <c r="G62" s="32"/>
      <c r="H62" s="22" t="s">
        <v>68</v>
      </c>
      <c r="I62" s="30"/>
      <c r="J62" s="29"/>
      <c r="K62" s="68"/>
    </row>
    <row r="63" spans="1:12" ht="12.75">
      <c r="A63" s="2"/>
      <c r="B63" s="2" t="s">
        <v>50</v>
      </c>
      <c r="C63" s="2"/>
      <c r="D63" s="2"/>
      <c r="E63" s="2"/>
      <c r="F63" s="2"/>
      <c r="G63" s="2"/>
      <c r="H63" s="30"/>
      <c r="I63" s="30"/>
      <c r="J63" s="29"/>
      <c r="K63" s="46">
        <v>24.38</v>
      </c>
      <c r="L63" t="s">
        <v>69</v>
      </c>
    </row>
    <row r="64" spans="1:10" ht="12.75">
      <c r="A64" s="36"/>
      <c r="B64" s="36" t="s">
        <v>51</v>
      </c>
      <c r="C64" s="36"/>
      <c r="D64" s="36"/>
      <c r="E64" s="36"/>
      <c r="F64" s="36"/>
      <c r="G64" s="36"/>
      <c r="H64" s="36"/>
      <c r="I64" s="36"/>
      <c r="J64" s="36"/>
    </row>
  </sheetData>
  <sheetProtection selectLockedCells="1" selectUnlockedCells="1"/>
  <mergeCells count="12">
    <mergeCell ref="D3:G3"/>
    <mergeCell ref="D4:G4"/>
    <mergeCell ref="D5:G5"/>
    <mergeCell ref="D6:G6"/>
    <mergeCell ref="C7:C8"/>
    <mergeCell ref="E7:F7"/>
    <mergeCell ref="H7:I7"/>
    <mergeCell ref="C34:C35"/>
    <mergeCell ref="E34:F34"/>
    <mergeCell ref="H34:I34"/>
    <mergeCell ref="C52:C53"/>
    <mergeCell ref="C56:C57"/>
  </mergeCells>
  <printOptions/>
  <pageMargins left="0.7875" right="0.7875" top="0.6590277777777778" bottom="0.6590277777777778" header="0.39375" footer="0.39375"/>
  <pageSetup horizontalDpi="300" verticalDpi="300" orientation="landscape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66"/>
  <sheetViews>
    <sheetView workbookViewId="0" topLeftCell="A13">
      <selection activeCell="H33" sqref="H33"/>
    </sheetView>
  </sheetViews>
  <sheetFormatPr defaultColWidth="10.28125" defaultRowHeight="12.75"/>
  <cols>
    <col min="1" max="1" width="7.140625" style="0" customWidth="1"/>
    <col min="2" max="2" width="22.00390625" style="0" customWidth="1"/>
    <col min="3" max="3" width="8.57421875" style="0" customWidth="1"/>
    <col min="4" max="4" width="7.140625" style="0" customWidth="1"/>
    <col min="5" max="10" width="7.8515625" style="0" customWidth="1"/>
    <col min="11" max="14" width="8.8515625" style="0" customWidth="1"/>
    <col min="15" max="16384" width="11.421875" style="0" customWidth="1"/>
  </cols>
  <sheetData>
    <row r="1" spans="1:11" ht="12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>
      <c r="A3" s="2"/>
      <c r="B3" s="2" t="s">
        <v>1</v>
      </c>
      <c r="C3" s="2"/>
      <c r="D3" s="3" t="s">
        <v>70</v>
      </c>
      <c r="E3" s="3"/>
      <c r="F3" s="3"/>
      <c r="G3" s="3"/>
      <c r="H3" s="2"/>
      <c r="I3" s="2"/>
      <c r="J3" s="2"/>
      <c r="K3" s="2"/>
    </row>
    <row r="4" spans="1:11" ht="12.75">
      <c r="A4" s="2"/>
      <c r="B4" s="2"/>
      <c r="C4" s="2"/>
      <c r="D4" s="4"/>
      <c r="E4" s="4"/>
      <c r="F4" s="4"/>
      <c r="G4" s="4"/>
      <c r="H4" s="4"/>
      <c r="I4" s="4"/>
      <c r="J4" s="2"/>
      <c r="K4" s="2"/>
    </row>
    <row r="5" spans="1:11" ht="12.75">
      <c r="A5" s="2"/>
      <c r="B5" s="2" t="s">
        <v>3</v>
      </c>
      <c r="C5" s="2"/>
      <c r="D5" s="3" t="s">
        <v>71</v>
      </c>
      <c r="E5" s="3"/>
      <c r="F5" s="3"/>
      <c r="G5" s="3"/>
      <c r="H5" s="2"/>
      <c r="I5" s="2"/>
      <c r="J5" s="2"/>
      <c r="K5" s="2"/>
    </row>
    <row r="6" spans="1:11" ht="12.75">
      <c r="A6" s="2"/>
      <c r="B6" s="2"/>
      <c r="C6" s="2"/>
      <c r="D6" s="5"/>
      <c r="E6" s="5"/>
      <c r="F6" s="5"/>
      <c r="G6" s="5"/>
      <c r="H6" s="4"/>
      <c r="I6" s="2"/>
      <c r="J6" s="2"/>
      <c r="K6" s="2"/>
    </row>
    <row r="7" spans="1:14" ht="12.75">
      <c r="A7" s="6" t="s">
        <v>5</v>
      </c>
      <c r="B7" s="6" t="s">
        <v>6</v>
      </c>
      <c r="C7" s="7" t="s">
        <v>7</v>
      </c>
      <c r="D7" s="37" t="s">
        <v>55</v>
      </c>
      <c r="E7" s="8" t="s">
        <v>8</v>
      </c>
      <c r="F7" s="8"/>
      <c r="G7" s="6" t="s">
        <v>9</v>
      </c>
      <c r="H7" s="8" t="s">
        <v>8</v>
      </c>
      <c r="I7" s="8"/>
      <c r="J7" s="6" t="s">
        <v>9</v>
      </c>
      <c r="K7" s="9" t="s">
        <v>10</v>
      </c>
      <c r="L7" s="6" t="s">
        <v>11</v>
      </c>
      <c r="M7" s="10" t="s">
        <v>12</v>
      </c>
      <c r="N7" s="6" t="s">
        <v>13</v>
      </c>
    </row>
    <row r="8" spans="1:14" ht="12.75">
      <c r="A8" s="11" t="s">
        <v>14</v>
      </c>
      <c r="B8" s="11" t="s">
        <v>15</v>
      </c>
      <c r="C8" s="7"/>
      <c r="D8" s="38" t="s">
        <v>56</v>
      </c>
      <c r="E8" s="12" t="s">
        <v>16</v>
      </c>
      <c r="F8" s="11" t="s">
        <v>17</v>
      </c>
      <c r="G8" s="11" t="s">
        <v>18</v>
      </c>
      <c r="H8" s="12" t="s">
        <v>16</v>
      </c>
      <c r="I8" s="11" t="s">
        <v>17</v>
      </c>
      <c r="J8" s="11" t="s">
        <v>19</v>
      </c>
      <c r="K8" s="13" t="s">
        <v>20</v>
      </c>
      <c r="L8" s="39" t="s">
        <v>21</v>
      </c>
      <c r="M8" s="40" t="s">
        <v>22</v>
      </c>
      <c r="N8" s="39" t="s">
        <v>23</v>
      </c>
    </row>
    <row r="9" spans="1:14" ht="12.75">
      <c r="A9" s="52">
        <v>10</v>
      </c>
      <c r="B9" s="16" t="s">
        <v>24</v>
      </c>
      <c r="C9" s="8" t="s">
        <v>25</v>
      </c>
      <c r="D9" s="41">
        <v>15</v>
      </c>
      <c r="E9" s="17">
        <v>21.66</v>
      </c>
      <c r="F9" s="17">
        <v>22.51</v>
      </c>
      <c r="G9" s="18">
        <f aca="true" t="shared" si="0" ref="G9:G29">IF(E9&lt;F9,F9,E9)</f>
        <v>22.51</v>
      </c>
      <c r="H9" s="42">
        <v>22.4</v>
      </c>
      <c r="I9" s="17">
        <v>21.36</v>
      </c>
      <c r="J9" s="18">
        <f aca="true" t="shared" si="1" ref="J9:J29">IF(H9&lt;I9,I9,H9)</f>
        <v>22.4</v>
      </c>
      <c r="K9" s="43">
        <f aca="true" t="shared" si="2" ref="K9:K29">IF(G9&lt;J9,G9,J9)</f>
        <v>22.4</v>
      </c>
      <c r="L9" s="44">
        <v>1</v>
      </c>
      <c r="M9" s="41">
        <v>5</v>
      </c>
      <c r="N9" s="45">
        <f aca="true" t="shared" si="3" ref="N9:N29">D9+M9</f>
        <v>20</v>
      </c>
    </row>
    <row r="10" spans="1:14" ht="12.75">
      <c r="A10" s="15">
        <v>1</v>
      </c>
      <c r="B10" s="19" t="s">
        <v>61</v>
      </c>
      <c r="C10" s="8" t="s">
        <v>25</v>
      </c>
      <c r="D10" s="44">
        <v>4</v>
      </c>
      <c r="E10" s="17">
        <v>37.89</v>
      </c>
      <c r="F10" s="17">
        <v>37.1</v>
      </c>
      <c r="G10" s="18">
        <f t="shared" si="0"/>
        <v>37.89</v>
      </c>
      <c r="H10" s="42">
        <v>22.35</v>
      </c>
      <c r="I10" s="46">
        <v>23.25</v>
      </c>
      <c r="J10" s="18">
        <f t="shared" si="1"/>
        <v>23.25</v>
      </c>
      <c r="K10" s="43">
        <f t="shared" si="2"/>
        <v>23.25</v>
      </c>
      <c r="L10" s="44">
        <v>2</v>
      </c>
      <c r="M10" s="41">
        <v>4</v>
      </c>
      <c r="N10" s="45">
        <f t="shared" si="3"/>
        <v>8</v>
      </c>
    </row>
    <row r="11" spans="1:14" ht="12.75">
      <c r="A11" s="15">
        <v>4</v>
      </c>
      <c r="B11" s="16" t="s">
        <v>28</v>
      </c>
      <c r="C11" s="8" t="s">
        <v>29</v>
      </c>
      <c r="D11" s="41">
        <v>2</v>
      </c>
      <c r="E11" s="50">
        <v>30.17</v>
      </c>
      <c r="F11" s="17">
        <v>23.09</v>
      </c>
      <c r="G11" s="18">
        <f t="shared" si="0"/>
        <v>30.17</v>
      </c>
      <c r="H11" s="42">
        <v>23.34</v>
      </c>
      <c r="I11" s="17">
        <v>22.31</v>
      </c>
      <c r="J11" s="18">
        <f t="shared" si="1"/>
        <v>23.34</v>
      </c>
      <c r="K11" s="43">
        <f t="shared" si="2"/>
        <v>23.34</v>
      </c>
      <c r="L11" s="41">
        <v>3</v>
      </c>
      <c r="M11" s="41">
        <v>3</v>
      </c>
      <c r="N11" s="45">
        <f t="shared" si="3"/>
        <v>5</v>
      </c>
    </row>
    <row r="12" spans="1:14" ht="12.75">
      <c r="A12" s="15">
        <v>7</v>
      </c>
      <c r="B12" s="16" t="s">
        <v>27</v>
      </c>
      <c r="C12" s="8" t="s">
        <v>25</v>
      </c>
      <c r="D12" s="47">
        <v>8</v>
      </c>
      <c r="E12" s="17">
        <v>23.36</v>
      </c>
      <c r="F12" s="17">
        <v>24.54</v>
      </c>
      <c r="G12" s="18">
        <f t="shared" si="0"/>
        <v>24.54</v>
      </c>
      <c r="H12" s="42">
        <v>22.36</v>
      </c>
      <c r="I12" s="17">
        <v>23.73</v>
      </c>
      <c r="J12" s="18">
        <f t="shared" si="1"/>
        <v>23.73</v>
      </c>
      <c r="K12" s="43">
        <f t="shared" si="2"/>
        <v>23.73</v>
      </c>
      <c r="L12" s="44">
        <v>4</v>
      </c>
      <c r="M12" s="41">
        <v>2</v>
      </c>
      <c r="N12" s="45">
        <f t="shared" si="3"/>
        <v>10</v>
      </c>
    </row>
    <row r="13" spans="1:14" ht="12.75">
      <c r="A13" s="15">
        <v>13</v>
      </c>
      <c r="B13" s="16" t="s">
        <v>31</v>
      </c>
      <c r="C13" s="8" t="s">
        <v>32</v>
      </c>
      <c r="D13" s="41">
        <v>1</v>
      </c>
      <c r="E13" s="42">
        <v>25.91</v>
      </c>
      <c r="F13" s="17">
        <v>30.76</v>
      </c>
      <c r="G13" s="18">
        <f t="shared" si="0"/>
        <v>30.76</v>
      </c>
      <c r="H13" s="42">
        <v>22.65</v>
      </c>
      <c r="I13" s="17">
        <v>23.8</v>
      </c>
      <c r="J13" s="18">
        <f t="shared" si="1"/>
        <v>23.8</v>
      </c>
      <c r="K13" s="43">
        <f t="shared" si="2"/>
        <v>23.8</v>
      </c>
      <c r="L13" s="41">
        <v>5</v>
      </c>
      <c r="M13" s="41">
        <v>1</v>
      </c>
      <c r="N13" s="45">
        <f t="shared" si="3"/>
        <v>2</v>
      </c>
    </row>
    <row r="14" spans="1:14" ht="12.75">
      <c r="A14" s="15">
        <v>6</v>
      </c>
      <c r="B14" s="19" t="s">
        <v>72</v>
      </c>
      <c r="C14" s="8" t="s">
        <v>29</v>
      </c>
      <c r="D14" s="41">
        <v>0</v>
      </c>
      <c r="E14" s="46">
        <v>23.87</v>
      </c>
      <c r="F14" s="17">
        <v>22.65</v>
      </c>
      <c r="G14" s="18">
        <f t="shared" si="0"/>
        <v>23.87</v>
      </c>
      <c r="H14" s="42">
        <v>999.99</v>
      </c>
      <c r="I14" s="17" t="s">
        <v>30</v>
      </c>
      <c r="J14" s="18">
        <f t="shared" si="1"/>
        <v>0</v>
      </c>
      <c r="K14" s="43">
        <f t="shared" si="2"/>
        <v>23.87</v>
      </c>
      <c r="L14" s="41">
        <v>6</v>
      </c>
      <c r="M14" s="41">
        <v>0</v>
      </c>
      <c r="N14" s="45">
        <f t="shared" si="3"/>
        <v>0</v>
      </c>
    </row>
    <row r="15" spans="1:14" ht="12.75">
      <c r="A15" s="15">
        <v>2</v>
      </c>
      <c r="B15" s="16" t="s">
        <v>26</v>
      </c>
      <c r="C15" s="8" t="s">
        <v>25</v>
      </c>
      <c r="D15" s="41">
        <v>9</v>
      </c>
      <c r="E15" s="17">
        <v>23.78</v>
      </c>
      <c r="F15" s="17">
        <v>24.42</v>
      </c>
      <c r="G15" s="18">
        <f t="shared" si="0"/>
        <v>24.42</v>
      </c>
      <c r="H15" s="17">
        <v>28.94</v>
      </c>
      <c r="I15" s="46">
        <v>29.38</v>
      </c>
      <c r="J15" s="18">
        <f t="shared" si="1"/>
        <v>29.38</v>
      </c>
      <c r="K15" s="43">
        <f t="shared" si="2"/>
        <v>24.42</v>
      </c>
      <c r="L15" s="41">
        <v>7</v>
      </c>
      <c r="M15" s="44">
        <v>0</v>
      </c>
      <c r="N15" s="45">
        <f t="shared" si="3"/>
        <v>9</v>
      </c>
    </row>
    <row r="16" spans="1:14" ht="12.75">
      <c r="A16" s="15">
        <v>9</v>
      </c>
      <c r="B16" s="19" t="s">
        <v>73</v>
      </c>
      <c r="C16" s="8" t="s">
        <v>25</v>
      </c>
      <c r="D16" s="41">
        <v>0</v>
      </c>
      <c r="E16" s="42">
        <v>33.76</v>
      </c>
      <c r="F16" s="17">
        <v>37.5</v>
      </c>
      <c r="G16" s="18">
        <f t="shared" si="0"/>
        <v>37.5</v>
      </c>
      <c r="H16" s="42">
        <v>23.72</v>
      </c>
      <c r="I16" s="46">
        <v>25.14</v>
      </c>
      <c r="J16" s="18">
        <f t="shared" si="1"/>
        <v>25.14</v>
      </c>
      <c r="K16" s="43">
        <f t="shared" si="2"/>
        <v>25.14</v>
      </c>
      <c r="L16" s="41">
        <v>8</v>
      </c>
      <c r="M16" s="41">
        <v>0</v>
      </c>
      <c r="N16" s="45">
        <f t="shared" si="3"/>
        <v>0</v>
      </c>
    </row>
    <row r="17" spans="1:14" ht="12.75">
      <c r="A17" s="15">
        <v>3</v>
      </c>
      <c r="B17" s="16" t="s">
        <v>35</v>
      </c>
      <c r="C17" s="8" t="s">
        <v>25</v>
      </c>
      <c r="D17" s="41">
        <v>4</v>
      </c>
      <c r="E17" s="17">
        <v>25.42</v>
      </c>
      <c r="F17" s="17">
        <v>25.07</v>
      </c>
      <c r="G17" s="18">
        <f t="shared" si="0"/>
        <v>25.42</v>
      </c>
      <c r="H17" s="42">
        <v>24.11</v>
      </c>
      <c r="I17" s="17">
        <v>25.31</v>
      </c>
      <c r="J17" s="18">
        <f t="shared" si="1"/>
        <v>25.31</v>
      </c>
      <c r="K17" s="43">
        <f t="shared" si="2"/>
        <v>25.31</v>
      </c>
      <c r="L17" s="41">
        <v>9</v>
      </c>
      <c r="M17" s="44">
        <v>0</v>
      </c>
      <c r="N17" s="45">
        <f t="shared" si="3"/>
        <v>4</v>
      </c>
    </row>
    <row r="18" spans="1:14" ht="12.75">
      <c r="A18" s="15">
        <v>11</v>
      </c>
      <c r="B18" s="19" t="s">
        <v>38</v>
      </c>
      <c r="C18" s="8" t="s">
        <v>25</v>
      </c>
      <c r="D18" s="44">
        <v>1</v>
      </c>
      <c r="E18" s="42">
        <v>25.29</v>
      </c>
      <c r="F18" s="17">
        <v>25.69</v>
      </c>
      <c r="G18" s="18">
        <f t="shared" si="0"/>
        <v>25.69</v>
      </c>
      <c r="H18" s="42">
        <v>26.38</v>
      </c>
      <c r="I18" s="17">
        <v>26.79</v>
      </c>
      <c r="J18" s="18">
        <f t="shared" si="1"/>
        <v>26.79</v>
      </c>
      <c r="K18" s="43">
        <f t="shared" si="2"/>
        <v>25.69</v>
      </c>
      <c r="L18" s="41">
        <v>10</v>
      </c>
      <c r="M18" s="44">
        <v>0</v>
      </c>
      <c r="N18" s="45">
        <f t="shared" si="3"/>
        <v>1</v>
      </c>
    </row>
    <row r="19" spans="1:14" ht="12.75">
      <c r="A19" s="15">
        <v>8</v>
      </c>
      <c r="B19" s="19" t="s">
        <v>74</v>
      </c>
      <c r="C19" s="8" t="s">
        <v>34</v>
      </c>
      <c r="D19" s="41">
        <v>0</v>
      </c>
      <c r="E19" s="17">
        <v>27.99</v>
      </c>
      <c r="F19" s="46">
        <v>23.58</v>
      </c>
      <c r="G19" s="18">
        <f t="shared" si="0"/>
        <v>27.99</v>
      </c>
      <c r="H19" s="42">
        <v>999.99</v>
      </c>
      <c r="I19" s="17" t="s">
        <v>30</v>
      </c>
      <c r="J19" s="18">
        <f t="shared" si="1"/>
        <v>0</v>
      </c>
      <c r="K19" s="43">
        <f t="shared" si="2"/>
        <v>27.99</v>
      </c>
      <c r="L19" s="51">
        <v>11</v>
      </c>
      <c r="M19" s="41">
        <v>0</v>
      </c>
      <c r="N19" s="45">
        <f t="shared" si="3"/>
        <v>0</v>
      </c>
    </row>
    <row r="20" spans="1:14" ht="12.75">
      <c r="A20" s="52">
        <v>12</v>
      </c>
      <c r="B20" s="49" t="s">
        <v>75</v>
      </c>
      <c r="C20" s="31" t="s">
        <v>25</v>
      </c>
      <c r="D20" s="47">
        <v>0</v>
      </c>
      <c r="E20" s="17">
        <v>33.21</v>
      </c>
      <c r="F20" s="17">
        <v>31.62</v>
      </c>
      <c r="G20" s="18">
        <f t="shared" si="0"/>
        <v>33.21</v>
      </c>
      <c r="H20" s="42">
        <v>999.99</v>
      </c>
      <c r="I20" s="17" t="s">
        <v>30</v>
      </c>
      <c r="J20" s="18">
        <f t="shared" si="1"/>
        <v>0</v>
      </c>
      <c r="K20" s="43">
        <f t="shared" si="2"/>
        <v>33.21</v>
      </c>
      <c r="L20" s="51">
        <v>12</v>
      </c>
      <c r="M20" s="41">
        <v>0</v>
      </c>
      <c r="N20" s="45">
        <f t="shared" si="3"/>
        <v>0</v>
      </c>
    </row>
    <row r="21" spans="1:14" ht="12.75">
      <c r="A21" s="15">
        <v>14</v>
      </c>
      <c r="B21" s="19" t="s">
        <v>76</v>
      </c>
      <c r="C21" s="8" t="s">
        <v>32</v>
      </c>
      <c r="D21" s="41">
        <v>0</v>
      </c>
      <c r="E21" s="17">
        <v>33.96</v>
      </c>
      <c r="F21" s="17">
        <v>36.69</v>
      </c>
      <c r="G21" s="18">
        <f t="shared" si="0"/>
        <v>36.69</v>
      </c>
      <c r="H21" s="42">
        <v>33.23</v>
      </c>
      <c r="I21" s="17">
        <v>31.24</v>
      </c>
      <c r="J21" s="20">
        <f t="shared" si="1"/>
        <v>33.23</v>
      </c>
      <c r="K21" s="43">
        <f t="shared" si="2"/>
        <v>33.23</v>
      </c>
      <c r="L21" s="51">
        <v>13</v>
      </c>
      <c r="M21" s="41">
        <v>0</v>
      </c>
      <c r="N21" s="45">
        <f t="shared" si="3"/>
        <v>0</v>
      </c>
    </row>
    <row r="22" spans="1:14" ht="12.75">
      <c r="A22" s="15">
        <v>5</v>
      </c>
      <c r="B22" s="16" t="s">
        <v>33</v>
      </c>
      <c r="C22" s="8" t="s">
        <v>34</v>
      </c>
      <c r="D22" s="44">
        <v>1</v>
      </c>
      <c r="E22" s="17">
        <v>33.94</v>
      </c>
      <c r="F22" s="17">
        <v>26.77</v>
      </c>
      <c r="G22" s="18">
        <f t="shared" si="0"/>
        <v>33.94</v>
      </c>
      <c r="H22" s="42">
        <v>999.99</v>
      </c>
      <c r="I22" s="17" t="s">
        <v>30</v>
      </c>
      <c r="J22" s="18">
        <f t="shared" si="1"/>
        <v>0</v>
      </c>
      <c r="K22" s="43">
        <f t="shared" si="2"/>
        <v>33.94</v>
      </c>
      <c r="L22" s="51">
        <v>14</v>
      </c>
      <c r="M22" s="41">
        <v>0</v>
      </c>
      <c r="N22" s="45">
        <f t="shared" si="3"/>
        <v>1</v>
      </c>
    </row>
    <row r="23" spans="1:14" ht="12.75">
      <c r="A23" s="48"/>
      <c r="B23" s="19"/>
      <c r="C23" s="8"/>
      <c r="D23" s="41">
        <v>0</v>
      </c>
      <c r="E23" s="17"/>
      <c r="F23" s="17"/>
      <c r="G23" s="18">
        <f t="shared" si="0"/>
        <v>0</v>
      </c>
      <c r="H23" s="42"/>
      <c r="I23" s="17"/>
      <c r="J23" s="18">
        <f t="shared" si="1"/>
        <v>0</v>
      </c>
      <c r="K23" s="43">
        <f t="shared" si="2"/>
        <v>0</v>
      </c>
      <c r="L23" s="51"/>
      <c r="M23" s="41"/>
      <c r="N23" s="45">
        <f t="shared" si="3"/>
        <v>0</v>
      </c>
    </row>
    <row r="24" spans="1:14" ht="12.75">
      <c r="A24" s="48"/>
      <c r="B24" s="49"/>
      <c r="C24" s="31"/>
      <c r="D24" s="47">
        <v>0</v>
      </c>
      <c r="E24" s="17"/>
      <c r="F24" s="17"/>
      <c r="G24" s="18">
        <f t="shared" si="0"/>
        <v>0</v>
      </c>
      <c r="H24" s="42"/>
      <c r="I24" s="17"/>
      <c r="J24" s="18">
        <f t="shared" si="1"/>
        <v>0</v>
      </c>
      <c r="K24" s="43">
        <f t="shared" si="2"/>
        <v>0</v>
      </c>
      <c r="L24" s="51"/>
      <c r="M24" s="41"/>
      <c r="N24" s="45">
        <f t="shared" si="3"/>
        <v>0</v>
      </c>
    </row>
    <row r="25" spans="1:14" ht="12.75">
      <c r="A25" s="52"/>
      <c r="B25" s="49"/>
      <c r="C25" s="31"/>
      <c r="D25" s="47">
        <v>0</v>
      </c>
      <c r="E25" s="17"/>
      <c r="F25" s="17"/>
      <c r="G25" s="18">
        <f t="shared" si="0"/>
        <v>0</v>
      </c>
      <c r="H25" s="42"/>
      <c r="I25" s="17"/>
      <c r="J25" s="18">
        <f t="shared" si="1"/>
        <v>0</v>
      </c>
      <c r="K25" s="43">
        <f t="shared" si="2"/>
        <v>0</v>
      </c>
      <c r="L25" s="51"/>
      <c r="M25" s="41"/>
      <c r="N25" s="45">
        <f t="shared" si="3"/>
        <v>0</v>
      </c>
    </row>
    <row r="26" spans="1:14" ht="12.75">
      <c r="A26" s="31"/>
      <c r="B26" s="49"/>
      <c r="C26" s="31"/>
      <c r="D26" s="47">
        <v>0</v>
      </c>
      <c r="E26" s="17"/>
      <c r="F26" s="17"/>
      <c r="G26" s="18">
        <f t="shared" si="0"/>
        <v>0</v>
      </c>
      <c r="H26" s="42"/>
      <c r="I26" s="17"/>
      <c r="J26" s="18">
        <f t="shared" si="1"/>
        <v>0</v>
      </c>
      <c r="K26" s="43">
        <f t="shared" si="2"/>
        <v>0</v>
      </c>
      <c r="L26" s="51"/>
      <c r="M26" s="51"/>
      <c r="N26" s="45">
        <f t="shared" si="3"/>
        <v>0</v>
      </c>
    </row>
    <row r="27" spans="1:14" ht="12.75">
      <c r="A27" s="48"/>
      <c r="B27" s="69"/>
      <c r="C27" s="70"/>
      <c r="D27" s="47">
        <v>0</v>
      </c>
      <c r="E27" s="17"/>
      <c r="F27" s="17"/>
      <c r="G27" s="18">
        <f t="shared" si="0"/>
        <v>0</v>
      </c>
      <c r="H27" s="42"/>
      <c r="I27" s="17"/>
      <c r="J27" s="18">
        <f t="shared" si="1"/>
        <v>0</v>
      </c>
      <c r="K27" s="43">
        <f t="shared" si="2"/>
        <v>0</v>
      </c>
      <c r="L27" s="51"/>
      <c r="M27" s="51"/>
      <c r="N27" s="45">
        <f t="shared" si="3"/>
        <v>0</v>
      </c>
    </row>
    <row r="28" spans="1:14" ht="12.75">
      <c r="A28" s="52"/>
      <c r="B28" s="49"/>
      <c r="C28" s="31"/>
      <c r="D28" s="47">
        <v>0</v>
      </c>
      <c r="E28" s="17"/>
      <c r="F28" s="17"/>
      <c r="G28" s="18">
        <f t="shared" si="0"/>
        <v>0</v>
      </c>
      <c r="H28" s="42"/>
      <c r="I28" s="17"/>
      <c r="J28" s="18">
        <f t="shared" si="1"/>
        <v>0</v>
      </c>
      <c r="K28" s="43">
        <f t="shared" si="2"/>
        <v>0</v>
      </c>
      <c r="L28" s="51"/>
      <c r="M28" s="51"/>
      <c r="N28" s="45">
        <f t="shared" si="3"/>
        <v>0</v>
      </c>
    </row>
    <row r="29" spans="1:14" ht="12.75">
      <c r="A29" s="15"/>
      <c r="B29" s="19"/>
      <c r="C29" s="8"/>
      <c r="D29" s="41">
        <v>0</v>
      </c>
      <c r="E29" s="17"/>
      <c r="F29" s="17"/>
      <c r="G29" s="18">
        <f t="shared" si="0"/>
        <v>0</v>
      </c>
      <c r="H29" s="42"/>
      <c r="I29" s="17"/>
      <c r="J29" s="18">
        <f t="shared" si="1"/>
        <v>0</v>
      </c>
      <c r="K29" s="43">
        <f t="shared" si="2"/>
        <v>0</v>
      </c>
      <c r="L29" s="51"/>
      <c r="M29" s="51"/>
      <c r="N29" s="45">
        <f t="shared" si="3"/>
        <v>0</v>
      </c>
    </row>
    <row r="30" spans="1:11" ht="12.75">
      <c r="A30" s="3"/>
      <c r="B30" s="1" t="s">
        <v>77</v>
      </c>
      <c r="C30" s="3"/>
      <c r="D30" s="3"/>
      <c r="E30" s="21"/>
      <c r="F30" s="22" t="s">
        <v>41</v>
      </c>
      <c r="G30" s="21"/>
      <c r="H30" s="21"/>
      <c r="I30" s="21"/>
      <c r="J30" s="21"/>
      <c r="K30" s="23"/>
    </row>
    <row r="31" spans="1:11" ht="12.75">
      <c r="A31" s="6" t="s">
        <v>5</v>
      </c>
      <c r="B31" s="6" t="s">
        <v>6</v>
      </c>
      <c r="C31" s="7" t="s">
        <v>7</v>
      </c>
      <c r="D31" s="8" t="s">
        <v>8</v>
      </c>
      <c r="E31" s="8"/>
      <c r="F31" s="9" t="s">
        <v>10</v>
      </c>
      <c r="G31" s="21"/>
      <c r="H31" s="22" t="s">
        <v>66</v>
      </c>
      <c r="I31" s="21"/>
      <c r="J31" s="21"/>
      <c r="K31" s="23"/>
    </row>
    <row r="32" spans="1:11" ht="12.75">
      <c r="A32" s="11" t="s">
        <v>14</v>
      </c>
      <c r="B32" s="11" t="s">
        <v>15</v>
      </c>
      <c r="C32" s="7"/>
      <c r="D32" s="12" t="s">
        <v>16</v>
      </c>
      <c r="E32" s="11" t="s">
        <v>17</v>
      </c>
      <c r="F32" s="13" t="s">
        <v>20</v>
      </c>
      <c r="G32" s="21"/>
      <c r="H32" s="22" t="s">
        <v>78</v>
      </c>
      <c r="I32" s="21"/>
      <c r="J32" s="21"/>
      <c r="K32" s="34"/>
    </row>
    <row r="33" spans="1:11" ht="12.75">
      <c r="A33" s="52">
        <v>10</v>
      </c>
      <c r="B33" s="16" t="s">
        <v>24</v>
      </c>
      <c r="C33" s="8" t="s">
        <v>25</v>
      </c>
      <c r="D33" s="42">
        <v>22.4</v>
      </c>
      <c r="E33" s="17">
        <v>21.36</v>
      </c>
      <c r="F33" s="18">
        <f>IF(D33&lt;E33,E33,D33)</f>
        <v>22.4</v>
      </c>
      <c r="G33" s="30"/>
      <c r="H33" s="30" t="s">
        <v>79</v>
      </c>
      <c r="I33" s="30"/>
      <c r="J33" s="30"/>
      <c r="K33" s="20">
        <v>21.36</v>
      </c>
    </row>
    <row r="34" spans="1:14" ht="12.75">
      <c r="A34" s="6" t="s">
        <v>5</v>
      </c>
      <c r="B34" s="6" t="s">
        <v>36</v>
      </c>
      <c r="C34" s="7" t="s">
        <v>7</v>
      </c>
      <c r="D34" s="37" t="s">
        <v>55</v>
      </c>
      <c r="E34" s="8" t="s">
        <v>8</v>
      </c>
      <c r="F34" s="8"/>
      <c r="G34" s="9" t="s">
        <v>9</v>
      </c>
      <c r="H34" s="8" t="s">
        <v>8</v>
      </c>
      <c r="I34" s="8"/>
      <c r="J34" s="9" t="s">
        <v>9</v>
      </c>
      <c r="K34" s="9" t="s">
        <v>10</v>
      </c>
      <c r="L34" s="6" t="s">
        <v>11</v>
      </c>
      <c r="M34" s="10" t="s">
        <v>12</v>
      </c>
      <c r="N34" s="6" t="s">
        <v>13</v>
      </c>
    </row>
    <row r="35" spans="1:14" ht="12.75">
      <c r="A35" s="11" t="s">
        <v>14</v>
      </c>
      <c r="B35" s="11" t="s">
        <v>15</v>
      </c>
      <c r="C35" s="7"/>
      <c r="D35" s="38" t="s">
        <v>56</v>
      </c>
      <c r="E35" s="12" t="s">
        <v>16</v>
      </c>
      <c r="F35" s="11" t="s">
        <v>17</v>
      </c>
      <c r="G35" s="13" t="s">
        <v>18</v>
      </c>
      <c r="H35" s="12" t="s">
        <v>16</v>
      </c>
      <c r="I35" s="11" t="s">
        <v>17</v>
      </c>
      <c r="J35" s="13" t="s">
        <v>19</v>
      </c>
      <c r="K35" s="13" t="s">
        <v>20</v>
      </c>
      <c r="L35" s="11" t="s">
        <v>21</v>
      </c>
      <c r="M35" s="14" t="s">
        <v>22</v>
      </c>
      <c r="N35" s="11" t="s">
        <v>23</v>
      </c>
    </row>
    <row r="36" spans="1:14" ht="12.75">
      <c r="A36" s="15">
        <v>3</v>
      </c>
      <c r="B36" s="19" t="s">
        <v>27</v>
      </c>
      <c r="C36" s="8" t="s">
        <v>25</v>
      </c>
      <c r="D36" s="31">
        <v>8</v>
      </c>
      <c r="E36" s="71">
        <v>21.92</v>
      </c>
      <c r="F36" s="46">
        <v>22.02</v>
      </c>
      <c r="G36" s="18">
        <f aca="true" t="shared" si="4" ref="G36:G53">IF(E36&lt;F36,F36,E36)</f>
        <v>22.02</v>
      </c>
      <c r="H36" s="17">
        <v>21.95</v>
      </c>
      <c r="I36" s="17">
        <v>22.45</v>
      </c>
      <c r="J36" s="18">
        <f aca="true" t="shared" si="5" ref="J36:J53">IF(H36&lt;I36,I36,H36)</f>
        <v>22.45</v>
      </c>
      <c r="K36" s="18">
        <f aca="true" t="shared" si="6" ref="K36:K53">IF(G36&lt;J36,G36,J36)</f>
        <v>22.02</v>
      </c>
      <c r="L36" s="8"/>
      <c r="M36" s="8">
        <v>5</v>
      </c>
      <c r="N36" s="54">
        <f aca="true" t="shared" si="7" ref="N36:N53">D36+M36</f>
        <v>13</v>
      </c>
    </row>
    <row r="37" spans="1:14" ht="12.75">
      <c r="A37" s="15">
        <v>6</v>
      </c>
      <c r="B37" s="19" t="s">
        <v>76</v>
      </c>
      <c r="C37" s="8" t="s">
        <v>32</v>
      </c>
      <c r="D37" s="55">
        <v>0</v>
      </c>
      <c r="E37" s="17">
        <v>24.08</v>
      </c>
      <c r="F37" s="17">
        <v>23.85</v>
      </c>
      <c r="G37" s="18">
        <f t="shared" si="4"/>
        <v>24.08</v>
      </c>
      <c r="H37" s="17">
        <v>999.9</v>
      </c>
      <c r="I37" s="17" t="s">
        <v>30</v>
      </c>
      <c r="J37" s="20">
        <f t="shared" si="5"/>
        <v>0</v>
      </c>
      <c r="K37" s="18">
        <f t="shared" si="6"/>
        <v>24.08</v>
      </c>
      <c r="L37" s="8"/>
      <c r="M37" s="8">
        <v>4</v>
      </c>
      <c r="N37" s="54">
        <f t="shared" si="7"/>
        <v>4</v>
      </c>
    </row>
    <row r="38" spans="1:14" ht="12.75">
      <c r="A38" s="15">
        <v>2</v>
      </c>
      <c r="B38" s="19" t="s">
        <v>35</v>
      </c>
      <c r="C38" s="8" t="s">
        <v>25</v>
      </c>
      <c r="D38" s="31">
        <v>7</v>
      </c>
      <c r="E38" s="17">
        <v>26.23</v>
      </c>
      <c r="F38" s="17">
        <v>26.11</v>
      </c>
      <c r="G38" s="18">
        <f t="shared" si="4"/>
        <v>26.23</v>
      </c>
      <c r="H38" s="17">
        <v>28.24</v>
      </c>
      <c r="I38" s="17">
        <v>31.79</v>
      </c>
      <c r="J38" s="18">
        <f t="shared" si="5"/>
        <v>31.79</v>
      </c>
      <c r="K38" s="18">
        <f t="shared" si="6"/>
        <v>26.23</v>
      </c>
      <c r="L38" s="8"/>
      <c r="M38" s="8">
        <v>3</v>
      </c>
      <c r="N38" s="54">
        <f t="shared" si="7"/>
        <v>10</v>
      </c>
    </row>
    <row r="39" spans="1:14" ht="12.75">
      <c r="A39" s="15">
        <v>1</v>
      </c>
      <c r="B39" s="19" t="s">
        <v>64</v>
      </c>
      <c r="C39" s="8" t="s">
        <v>25</v>
      </c>
      <c r="D39" s="31">
        <v>2</v>
      </c>
      <c r="E39" s="8">
        <v>27.62</v>
      </c>
      <c r="F39" s="17">
        <v>26.33</v>
      </c>
      <c r="G39" s="18">
        <f t="shared" si="4"/>
        <v>27.62</v>
      </c>
      <c r="H39" s="17">
        <v>26.24</v>
      </c>
      <c r="I39" s="17">
        <v>25.97</v>
      </c>
      <c r="J39" s="18">
        <f t="shared" si="5"/>
        <v>26.24</v>
      </c>
      <c r="K39" s="18">
        <f t="shared" si="6"/>
        <v>26.24</v>
      </c>
      <c r="L39" s="8"/>
      <c r="M39" s="8">
        <v>2</v>
      </c>
      <c r="N39" s="54">
        <f t="shared" si="7"/>
        <v>4</v>
      </c>
    </row>
    <row r="40" spans="1:14" ht="12.75">
      <c r="A40" s="15">
        <v>4</v>
      </c>
      <c r="B40" s="19" t="s">
        <v>63</v>
      </c>
      <c r="C40" s="8" t="s">
        <v>25</v>
      </c>
      <c r="D40" s="8">
        <v>9</v>
      </c>
      <c r="E40" s="46">
        <v>26.52</v>
      </c>
      <c r="F40" s="17">
        <v>29.24</v>
      </c>
      <c r="G40" s="18">
        <f t="shared" si="4"/>
        <v>29.24</v>
      </c>
      <c r="H40" s="17">
        <v>34.03</v>
      </c>
      <c r="I40" s="17">
        <v>37.73</v>
      </c>
      <c r="J40" s="18">
        <f t="shared" si="5"/>
        <v>37.73</v>
      </c>
      <c r="K40" s="18">
        <f t="shared" si="6"/>
        <v>29.24</v>
      </c>
      <c r="L40" s="8"/>
      <c r="M40" s="8">
        <v>1</v>
      </c>
      <c r="N40" s="54">
        <f t="shared" si="7"/>
        <v>10</v>
      </c>
    </row>
    <row r="41" spans="1:14" ht="12.75">
      <c r="A41" s="15">
        <v>5</v>
      </c>
      <c r="B41" s="19" t="s">
        <v>39</v>
      </c>
      <c r="C41" s="8" t="s">
        <v>25</v>
      </c>
      <c r="D41" s="8">
        <v>3</v>
      </c>
      <c r="E41" s="8">
        <v>37.9</v>
      </c>
      <c r="F41" s="17">
        <v>36.86</v>
      </c>
      <c r="G41" s="18">
        <f t="shared" si="4"/>
        <v>37.9</v>
      </c>
      <c r="H41" s="17">
        <v>32.09</v>
      </c>
      <c r="I41" s="17">
        <v>28.02</v>
      </c>
      <c r="J41" s="18">
        <f t="shared" si="5"/>
        <v>32.09</v>
      </c>
      <c r="K41" s="18">
        <f t="shared" si="6"/>
        <v>32.09</v>
      </c>
      <c r="L41" s="8"/>
      <c r="M41" s="8">
        <v>0</v>
      </c>
      <c r="N41" s="54">
        <f t="shared" si="7"/>
        <v>3</v>
      </c>
    </row>
    <row r="42" spans="1:14" ht="12.75">
      <c r="A42" s="15"/>
      <c r="B42" s="19" t="s">
        <v>24</v>
      </c>
      <c r="C42" s="8" t="s">
        <v>25</v>
      </c>
      <c r="D42" s="31">
        <v>1</v>
      </c>
      <c r="E42" s="17"/>
      <c r="F42" s="46"/>
      <c r="G42" s="18">
        <f t="shared" si="4"/>
        <v>0</v>
      </c>
      <c r="H42" s="17"/>
      <c r="I42" s="46"/>
      <c r="J42" s="20">
        <f t="shared" si="5"/>
        <v>0</v>
      </c>
      <c r="K42" s="18">
        <f t="shared" si="6"/>
        <v>0</v>
      </c>
      <c r="L42" s="8"/>
      <c r="M42" s="8">
        <v>0</v>
      </c>
      <c r="N42" s="54">
        <f t="shared" si="7"/>
        <v>1</v>
      </c>
    </row>
    <row r="43" spans="1:14" ht="12.75">
      <c r="A43" s="15"/>
      <c r="B43" s="19" t="s">
        <v>38</v>
      </c>
      <c r="C43" s="8" t="s">
        <v>25</v>
      </c>
      <c r="D43" s="8">
        <v>8</v>
      </c>
      <c r="E43" s="17"/>
      <c r="F43" s="17"/>
      <c r="G43" s="18">
        <f t="shared" si="4"/>
        <v>0</v>
      </c>
      <c r="H43" s="8"/>
      <c r="I43" s="8"/>
      <c r="J43" s="18">
        <f t="shared" si="5"/>
        <v>0</v>
      </c>
      <c r="K43" s="18">
        <f t="shared" si="6"/>
        <v>0</v>
      </c>
      <c r="L43" s="15"/>
      <c r="M43" s="8">
        <v>0</v>
      </c>
      <c r="N43" s="54">
        <f t="shared" si="7"/>
        <v>8</v>
      </c>
    </row>
    <row r="44" spans="1:14" ht="12.75">
      <c r="A44" s="15"/>
      <c r="B44" s="19" t="s">
        <v>33</v>
      </c>
      <c r="C44" s="8" t="s">
        <v>34</v>
      </c>
      <c r="D44" s="8">
        <v>1</v>
      </c>
      <c r="E44" s="8"/>
      <c r="F44" s="17"/>
      <c r="G44" s="18">
        <f t="shared" si="4"/>
        <v>0</v>
      </c>
      <c r="H44" s="17"/>
      <c r="I44" s="17"/>
      <c r="J44" s="18">
        <f t="shared" si="5"/>
        <v>0</v>
      </c>
      <c r="K44" s="18">
        <f t="shared" si="6"/>
        <v>0</v>
      </c>
      <c r="L44" s="8"/>
      <c r="M44" s="8">
        <v>0</v>
      </c>
      <c r="N44" s="54">
        <f t="shared" si="7"/>
        <v>1</v>
      </c>
    </row>
    <row r="45" spans="1:14" ht="12.75">
      <c r="A45" s="15"/>
      <c r="B45" s="19"/>
      <c r="C45" s="8"/>
      <c r="D45" s="8">
        <v>0</v>
      </c>
      <c r="E45" s="8"/>
      <c r="F45" s="17"/>
      <c r="G45" s="18">
        <f t="shared" si="4"/>
        <v>0</v>
      </c>
      <c r="H45" s="17"/>
      <c r="I45" s="17"/>
      <c r="J45" s="18">
        <f t="shared" si="5"/>
        <v>0</v>
      </c>
      <c r="K45" s="18">
        <f t="shared" si="6"/>
        <v>0</v>
      </c>
      <c r="L45" s="8"/>
      <c r="M45" s="8"/>
      <c r="N45" s="54">
        <f t="shared" si="7"/>
        <v>0</v>
      </c>
    </row>
    <row r="46" spans="1:14" ht="12.75">
      <c r="A46" s="15"/>
      <c r="B46" s="19"/>
      <c r="C46" s="8"/>
      <c r="D46" s="55">
        <v>0</v>
      </c>
      <c r="E46" s="8"/>
      <c r="F46" s="17"/>
      <c r="G46" s="18">
        <f t="shared" si="4"/>
        <v>0</v>
      </c>
      <c r="H46" s="17"/>
      <c r="I46" s="17"/>
      <c r="J46" s="18">
        <f t="shared" si="5"/>
        <v>0</v>
      </c>
      <c r="K46" s="18">
        <f t="shared" si="6"/>
        <v>0</v>
      </c>
      <c r="L46" s="8"/>
      <c r="M46" s="8"/>
      <c r="N46" s="54">
        <f t="shared" si="7"/>
        <v>0</v>
      </c>
    </row>
    <row r="47" spans="1:14" ht="12.75">
      <c r="A47" s="15"/>
      <c r="B47" s="19"/>
      <c r="C47" s="8"/>
      <c r="D47" s="55">
        <v>0</v>
      </c>
      <c r="E47" s="8"/>
      <c r="F47" s="17"/>
      <c r="G47" s="18">
        <f t="shared" si="4"/>
        <v>0</v>
      </c>
      <c r="H47" s="17"/>
      <c r="I47" s="17"/>
      <c r="J47" s="18">
        <f t="shared" si="5"/>
        <v>0</v>
      </c>
      <c r="K47" s="18">
        <f t="shared" si="6"/>
        <v>0</v>
      </c>
      <c r="L47" s="8"/>
      <c r="M47" s="8"/>
      <c r="N47" s="54">
        <f t="shared" si="7"/>
        <v>0</v>
      </c>
    </row>
    <row r="48" spans="1:14" ht="12.75">
      <c r="A48" s="15"/>
      <c r="B48" s="19"/>
      <c r="C48" s="8"/>
      <c r="D48" s="55">
        <v>0</v>
      </c>
      <c r="E48" s="8"/>
      <c r="F48" s="17"/>
      <c r="G48" s="18">
        <f t="shared" si="4"/>
        <v>0</v>
      </c>
      <c r="H48" s="17"/>
      <c r="I48" s="17"/>
      <c r="J48" s="18">
        <f t="shared" si="5"/>
        <v>0</v>
      </c>
      <c r="K48" s="18">
        <f t="shared" si="6"/>
        <v>0</v>
      </c>
      <c r="L48" s="8"/>
      <c r="M48" s="8"/>
      <c r="N48" s="54">
        <f t="shared" si="7"/>
        <v>0</v>
      </c>
    </row>
    <row r="49" spans="1:14" ht="12.75">
      <c r="A49" s="48"/>
      <c r="B49" s="49"/>
      <c r="C49" s="8"/>
      <c r="D49" s="55">
        <v>0</v>
      </c>
      <c r="E49" s="8"/>
      <c r="F49" s="17"/>
      <c r="G49" s="18">
        <f t="shared" si="4"/>
        <v>0</v>
      </c>
      <c r="H49" s="17"/>
      <c r="I49" s="17"/>
      <c r="J49" s="18">
        <f t="shared" si="5"/>
        <v>0</v>
      </c>
      <c r="K49" s="18">
        <f t="shared" si="6"/>
        <v>0</v>
      </c>
      <c r="L49" s="8"/>
      <c r="M49" s="8"/>
      <c r="N49" s="54">
        <f t="shared" si="7"/>
        <v>0</v>
      </c>
    </row>
    <row r="50" spans="1:14" ht="12.75">
      <c r="A50" s="48"/>
      <c r="B50" s="49"/>
      <c r="C50" s="8"/>
      <c r="D50" s="55">
        <v>0</v>
      </c>
      <c r="E50" s="8"/>
      <c r="F50" s="17"/>
      <c r="G50" s="18">
        <f t="shared" si="4"/>
        <v>0</v>
      </c>
      <c r="H50" s="17"/>
      <c r="I50" s="17"/>
      <c r="J50" s="18">
        <f t="shared" si="5"/>
        <v>0</v>
      </c>
      <c r="K50" s="18">
        <f t="shared" si="6"/>
        <v>0</v>
      </c>
      <c r="L50" s="8"/>
      <c r="M50" s="8"/>
      <c r="N50" s="54">
        <f t="shared" si="7"/>
        <v>0</v>
      </c>
    </row>
    <row r="51" spans="1:14" ht="12.75">
      <c r="A51" s="72"/>
      <c r="B51" s="19"/>
      <c r="C51" s="8"/>
      <c r="D51" s="55">
        <v>0</v>
      </c>
      <c r="E51" s="8"/>
      <c r="F51" s="17"/>
      <c r="G51" s="18">
        <f t="shared" si="4"/>
        <v>0</v>
      </c>
      <c r="H51" s="17"/>
      <c r="I51" s="17"/>
      <c r="J51" s="18">
        <f t="shared" si="5"/>
        <v>0</v>
      </c>
      <c r="K51" s="18">
        <f t="shared" si="6"/>
        <v>0</v>
      </c>
      <c r="L51" s="8"/>
      <c r="M51" s="8"/>
      <c r="N51" s="54">
        <f t="shared" si="7"/>
        <v>0</v>
      </c>
    </row>
    <row r="52" spans="1:14" ht="12.75">
      <c r="A52" s="15"/>
      <c r="B52" s="19"/>
      <c r="C52" s="8"/>
      <c r="D52" s="55">
        <v>0</v>
      </c>
      <c r="E52" s="8"/>
      <c r="F52" s="17"/>
      <c r="G52" s="18">
        <f t="shared" si="4"/>
        <v>0</v>
      </c>
      <c r="H52" s="17"/>
      <c r="I52" s="17"/>
      <c r="J52" s="18">
        <f t="shared" si="5"/>
        <v>0</v>
      </c>
      <c r="K52" s="18">
        <f t="shared" si="6"/>
        <v>0</v>
      </c>
      <c r="L52" s="8"/>
      <c r="M52" s="8"/>
      <c r="N52" s="54">
        <f t="shared" si="7"/>
        <v>0</v>
      </c>
    </row>
    <row r="53" spans="1:14" ht="12.75">
      <c r="A53" s="15"/>
      <c r="B53" s="19"/>
      <c r="C53" s="8"/>
      <c r="D53" s="8">
        <v>0</v>
      </c>
      <c r="E53" s="17"/>
      <c r="F53" s="17"/>
      <c r="G53" s="18">
        <f t="shared" si="4"/>
        <v>0</v>
      </c>
      <c r="H53" s="8"/>
      <c r="I53" s="17"/>
      <c r="J53" s="18">
        <f t="shared" si="5"/>
        <v>0</v>
      </c>
      <c r="K53" s="18">
        <f t="shared" si="6"/>
        <v>0</v>
      </c>
      <c r="L53" s="8"/>
      <c r="M53" s="8"/>
      <c r="N53" s="54">
        <f t="shared" si="7"/>
        <v>0</v>
      </c>
    </row>
    <row r="54" spans="1:11" ht="12.75">
      <c r="A54" s="3"/>
      <c r="B54" s="1" t="s">
        <v>77</v>
      </c>
      <c r="C54" s="3"/>
      <c r="D54" s="3"/>
      <c r="E54" s="21"/>
      <c r="F54" s="22" t="s">
        <v>41</v>
      </c>
      <c r="G54" s="21"/>
      <c r="H54" s="21"/>
      <c r="I54" s="21"/>
      <c r="J54" s="21"/>
      <c r="K54" s="23"/>
    </row>
    <row r="55" spans="1:11" ht="12.75">
      <c r="A55" s="6" t="s">
        <v>5</v>
      </c>
      <c r="B55" s="6" t="s">
        <v>36</v>
      </c>
      <c r="C55" s="7" t="s">
        <v>7</v>
      </c>
      <c r="D55" s="8" t="s">
        <v>8</v>
      </c>
      <c r="E55" s="8"/>
      <c r="F55" s="9" t="s">
        <v>10</v>
      </c>
      <c r="G55" s="21"/>
      <c r="H55" s="22" t="s">
        <v>68</v>
      </c>
      <c r="I55" s="21"/>
      <c r="J55" s="21"/>
      <c r="K55" s="23"/>
    </row>
    <row r="56" spans="1:11" ht="12.75">
      <c r="A56" s="11" t="s">
        <v>14</v>
      </c>
      <c r="B56" s="11" t="s">
        <v>15</v>
      </c>
      <c r="C56" s="7"/>
      <c r="D56" s="12" t="s">
        <v>16</v>
      </c>
      <c r="E56" s="11" t="s">
        <v>17</v>
      </c>
      <c r="F56" s="13" t="s">
        <v>20</v>
      </c>
      <c r="G56" s="21"/>
      <c r="H56" s="22" t="s">
        <v>80</v>
      </c>
      <c r="I56" s="21"/>
      <c r="J56" s="21"/>
      <c r="K56" s="34"/>
    </row>
    <row r="57" spans="1:11" ht="12.75">
      <c r="A57" s="15">
        <v>3</v>
      </c>
      <c r="B57" s="19" t="s">
        <v>27</v>
      </c>
      <c r="C57" s="8" t="s">
        <v>25</v>
      </c>
      <c r="D57" s="73">
        <v>21.92</v>
      </c>
      <c r="E57" s="73">
        <v>22.02</v>
      </c>
      <c r="F57" s="18">
        <f>IF(D57&lt;E57,E57,D57)</f>
        <v>22.02</v>
      </c>
      <c r="G57" s="30"/>
      <c r="H57" s="30"/>
      <c r="I57" s="30"/>
      <c r="J57" s="30"/>
      <c r="K57" s="20">
        <v>21.92</v>
      </c>
    </row>
    <row r="61" spans="2:11" ht="12.75">
      <c r="B61" s="2"/>
      <c r="C61" s="2"/>
      <c r="D61" s="2"/>
      <c r="E61" s="2"/>
      <c r="F61" s="2"/>
      <c r="G61" s="2"/>
      <c r="H61" s="2"/>
      <c r="I61" s="2"/>
      <c r="J61" s="2"/>
      <c r="K61" s="32"/>
    </row>
    <row r="62" spans="1:10" ht="12.75">
      <c r="A62" s="2" t="s">
        <v>81</v>
      </c>
      <c r="B62" s="2" t="s">
        <v>45</v>
      </c>
      <c r="C62" s="2"/>
      <c r="D62" s="35"/>
      <c r="E62" s="35"/>
      <c r="F62" s="30"/>
      <c r="G62" s="2"/>
      <c r="H62" s="2"/>
      <c r="I62" s="2"/>
      <c r="J62" s="56"/>
    </row>
    <row r="63" spans="1:14" ht="12.75">
      <c r="A63" s="2" t="s">
        <v>46</v>
      </c>
      <c r="B63" s="2" t="s">
        <v>47</v>
      </c>
      <c r="C63" s="2"/>
      <c r="D63" s="35"/>
      <c r="E63" s="35"/>
      <c r="F63" s="30"/>
      <c r="G63" s="30"/>
      <c r="H63" s="32"/>
      <c r="I63" s="32"/>
      <c r="J63" s="29"/>
      <c r="K63" s="32"/>
      <c r="L63" s="32"/>
      <c r="M63" s="32"/>
      <c r="N63" s="32"/>
    </row>
    <row r="64" spans="1:10" ht="12.75">
      <c r="A64" s="2"/>
      <c r="B64" s="2" t="s">
        <v>49</v>
      </c>
      <c r="C64" s="2"/>
      <c r="D64" s="2"/>
      <c r="E64" s="2"/>
      <c r="F64" s="2" t="s">
        <v>48</v>
      </c>
      <c r="G64" s="2"/>
      <c r="H64" s="2"/>
      <c r="I64" s="2"/>
      <c r="J64" s="2"/>
    </row>
    <row r="65" spans="1:10" ht="12.75">
      <c r="A65" s="2"/>
      <c r="B65" s="2" t="s">
        <v>50</v>
      </c>
      <c r="C65" s="2"/>
      <c r="D65" s="2"/>
      <c r="E65" s="2"/>
      <c r="F65" s="2"/>
      <c r="G65" s="2"/>
      <c r="H65" s="74"/>
      <c r="I65" s="2" t="s">
        <v>82</v>
      </c>
      <c r="J65" s="2"/>
    </row>
    <row r="66" spans="1:10" ht="12.75">
      <c r="A66" s="36"/>
      <c r="B66" s="36" t="s">
        <v>51</v>
      </c>
      <c r="C66" s="36"/>
      <c r="D66" s="36"/>
      <c r="E66" s="36"/>
      <c r="F66" s="36"/>
      <c r="G66" s="36"/>
      <c r="H66" s="36"/>
      <c r="I66" s="36"/>
      <c r="J66" s="36"/>
    </row>
  </sheetData>
  <sheetProtection selectLockedCells="1" selectUnlockedCells="1"/>
  <mergeCells count="13">
    <mergeCell ref="D3:G3"/>
    <mergeCell ref="D5:G5"/>
    <mergeCell ref="D6:G6"/>
    <mergeCell ref="C7:C8"/>
    <mergeCell ref="E7:F7"/>
    <mergeCell ref="H7:I7"/>
    <mergeCell ref="C31:C32"/>
    <mergeCell ref="D31:E31"/>
    <mergeCell ref="C34:C35"/>
    <mergeCell ref="E34:F34"/>
    <mergeCell ref="H34:I34"/>
    <mergeCell ref="C55:C56"/>
    <mergeCell ref="D55:E55"/>
  </mergeCells>
  <printOptions/>
  <pageMargins left="0.7875" right="0.7875" top="0.6590277777777778" bottom="0.6590277777777778" header="0.39375" footer="0.39375"/>
  <pageSetup horizontalDpi="300" verticalDpi="300" orientation="landscape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61"/>
  <sheetViews>
    <sheetView workbookViewId="0" topLeftCell="A28">
      <selection activeCell="B36" sqref="B36"/>
    </sheetView>
  </sheetViews>
  <sheetFormatPr defaultColWidth="10.28125" defaultRowHeight="12.75"/>
  <cols>
    <col min="1" max="1" width="7.140625" style="0" customWidth="1"/>
    <col min="2" max="2" width="22.00390625" style="0" customWidth="1"/>
    <col min="3" max="3" width="8.57421875" style="0" customWidth="1"/>
    <col min="4" max="4" width="7.140625" style="0" customWidth="1"/>
    <col min="5" max="10" width="7.8515625" style="0" customWidth="1"/>
    <col min="11" max="14" width="9.00390625" style="0" customWidth="1"/>
    <col min="15" max="16384" width="11.421875" style="0" customWidth="1"/>
  </cols>
  <sheetData>
    <row r="1" spans="1:11" ht="12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>
      <c r="A3" s="2"/>
      <c r="B3" s="2" t="s">
        <v>1</v>
      </c>
      <c r="C3" s="2"/>
      <c r="D3" s="3" t="s">
        <v>83</v>
      </c>
      <c r="E3" s="3"/>
      <c r="F3" s="3"/>
      <c r="G3" s="3"/>
      <c r="H3" s="2"/>
      <c r="I3" s="2"/>
      <c r="J3" s="2"/>
      <c r="K3" s="2"/>
    </row>
    <row r="4" spans="1:11" ht="12.75">
      <c r="A4" s="2"/>
      <c r="B4" s="2"/>
      <c r="C4" s="2"/>
      <c r="D4" s="4"/>
      <c r="E4" s="4"/>
      <c r="F4" s="4"/>
      <c r="G4" s="4"/>
      <c r="H4" s="4"/>
      <c r="I4" s="4"/>
      <c r="J4" s="2"/>
      <c r="K4" s="2"/>
    </row>
    <row r="5" spans="1:11" ht="12.75">
      <c r="A5" s="2"/>
      <c r="B5" s="2" t="s">
        <v>3</v>
      </c>
      <c r="C5" s="2"/>
      <c r="D5" s="3" t="s">
        <v>84</v>
      </c>
      <c r="E5" s="3"/>
      <c r="F5" s="3"/>
      <c r="G5" s="3"/>
      <c r="H5" s="2"/>
      <c r="I5" s="2"/>
      <c r="J5" s="2"/>
      <c r="K5" s="2"/>
    </row>
    <row r="6" spans="1:11" ht="12.75">
      <c r="A6" s="2"/>
      <c r="B6" s="2"/>
      <c r="C6" s="2"/>
      <c r="D6" s="5"/>
      <c r="E6" s="5"/>
      <c r="F6" s="5"/>
      <c r="G6" s="5"/>
      <c r="H6" s="4"/>
      <c r="I6" s="2"/>
      <c r="J6" s="2"/>
      <c r="K6" s="2"/>
    </row>
    <row r="7" spans="1:14" ht="12.75">
      <c r="A7" s="6" t="s">
        <v>5</v>
      </c>
      <c r="B7" s="6" t="s">
        <v>6</v>
      </c>
      <c r="C7" s="7" t="s">
        <v>7</v>
      </c>
      <c r="D7" s="37" t="s">
        <v>55</v>
      </c>
      <c r="E7" s="8" t="s">
        <v>8</v>
      </c>
      <c r="F7" s="8"/>
      <c r="G7" s="6" t="s">
        <v>9</v>
      </c>
      <c r="H7" s="8" t="s">
        <v>8</v>
      </c>
      <c r="I7" s="8"/>
      <c r="J7" s="6" t="s">
        <v>9</v>
      </c>
      <c r="K7" s="9" t="s">
        <v>10</v>
      </c>
      <c r="L7" s="6" t="s">
        <v>11</v>
      </c>
      <c r="M7" s="10" t="s">
        <v>12</v>
      </c>
      <c r="N7" s="6" t="s">
        <v>13</v>
      </c>
    </row>
    <row r="8" spans="1:14" ht="12.75">
      <c r="A8" s="11" t="s">
        <v>14</v>
      </c>
      <c r="B8" s="11" t="s">
        <v>15</v>
      </c>
      <c r="C8" s="7"/>
      <c r="D8" s="38" t="s">
        <v>56</v>
      </c>
      <c r="E8" s="12" t="s">
        <v>16</v>
      </c>
      <c r="F8" s="11" t="s">
        <v>17</v>
      </c>
      <c r="G8" s="11" t="s">
        <v>18</v>
      </c>
      <c r="H8" s="12" t="s">
        <v>16</v>
      </c>
      <c r="I8" s="11" t="s">
        <v>17</v>
      </c>
      <c r="J8" s="11" t="s">
        <v>19</v>
      </c>
      <c r="K8" s="13" t="s">
        <v>20</v>
      </c>
      <c r="L8" s="39" t="s">
        <v>21</v>
      </c>
      <c r="M8" s="40" t="s">
        <v>22</v>
      </c>
      <c r="N8" s="39" t="s">
        <v>23</v>
      </c>
    </row>
    <row r="9" spans="1:14" ht="12.75">
      <c r="A9" s="15">
        <v>5</v>
      </c>
      <c r="B9" s="16" t="s">
        <v>26</v>
      </c>
      <c r="C9" s="8" t="s">
        <v>25</v>
      </c>
      <c r="D9" s="41">
        <v>9</v>
      </c>
      <c r="E9" s="17">
        <v>19.71</v>
      </c>
      <c r="F9" s="17">
        <v>19.72</v>
      </c>
      <c r="G9" s="18">
        <f aca="true" t="shared" si="0" ref="G9:G25">IF(E9&lt;F9,F9,E9)</f>
        <v>19.72</v>
      </c>
      <c r="H9" s="17">
        <v>18.93</v>
      </c>
      <c r="I9" s="46">
        <v>18.89</v>
      </c>
      <c r="J9" s="18">
        <f aca="true" t="shared" si="1" ref="J9:J25">IF(H9&lt;I9,I9,H9)</f>
        <v>18.93</v>
      </c>
      <c r="K9" s="43">
        <f aca="true" t="shared" si="2" ref="K9:K25">IF(G9&lt;J9,G9,J9)</f>
        <v>18.93</v>
      </c>
      <c r="L9" s="41">
        <v>1</v>
      </c>
      <c r="M9" s="44">
        <v>5</v>
      </c>
      <c r="N9" s="45">
        <f aca="true" t="shared" si="3" ref="N9:N25">D9+M9</f>
        <v>14</v>
      </c>
    </row>
    <row r="10" spans="1:14" ht="12.75">
      <c r="A10" s="15">
        <v>4</v>
      </c>
      <c r="B10" s="16" t="s">
        <v>35</v>
      </c>
      <c r="C10" s="8" t="s">
        <v>25</v>
      </c>
      <c r="D10" s="41">
        <v>4</v>
      </c>
      <c r="E10" s="17">
        <v>18.89</v>
      </c>
      <c r="F10" s="17">
        <v>18.95</v>
      </c>
      <c r="G10" s="18">
        <f t="shared" si="0"/>
        <v>18.95</v>
      </c>
      <c r="H10" s="42">
        <v>20.23</v>
      </c>
      <c r="I10" s="17">
        <v>19.75</v>
      </c>
      <c r="J10" s="18">
        <f t="shared" si="1"/>
        <v>20.23</v>
      </c>
      <c r="K10" s="43">
        <f t="shared" si="2"/>
        <v>18.95</v>
      </c>
      <c r="L10" s="41">
        <v>2</v>
      </c>
      <c r="M10" s="44">
        <v>4</v>
      </c>
      <c r="N10" s="45">
        <f t="shared" si="3"/>
        <v>8</v>
      </c>
    </row>
    <row r="11" spans="1:14" ht="12.75">
      <c r="A11" s="15">
        <v>9</v>
      </c>
      <c r="B11" s="16" t="s">
        <v>28</v>
      </c>
      <c r="C11" s="8" t="s">
        <v>29</v>
      </c>
      <c r="D11" s="41">
        <v>5</v>
      </c>
      <c r="E11" s="50">
        <v>19.6</v>
      </c>
      <c r="F11" s="17">
        <v>20.68</v>
      </c>
      <c r="G11" s="18">
        <f t="shared" si="0"/>
        <v>20.68</v>
      </c>
      <c r="H11" s="42">
        <v>18.31</v>
      </c>
      <c r="I11" s="17">
        <v>19.13</v>
      </c>
      <c r="J11" s="18">
        <f t="shared" si="1"/>
        <v>19.13</v>
      </c>
      <c r="K11" s="43">
        <f t="shared" si="2"/>
        <v>19.13</v>
      </c>
      <c r="L11" s="41">
        <v>3</v>
      </c>
      <c r="M11" s="41">
        <v>3</v>
      </c>
      <c r="N11" s="45">
        <f t="shared" si="3"/>
        <v>8</v>
      </c>
    </row>
    <row r="12" spans="1:14" ht="12.75">
      <c r="A12" s="15">
        <v>1</v>
      </c>
      <c r="B12" s="19" t="s">
        <v>76</v>
      </c>
      <c r="C12" s="8" t="s">
        <v>32</v>
      </c>
      <c r="D12" s="41">
        <v>0</v>
      </c>
      <c r="E12" s="17">
        <v>34.36</v>
      </c>
      <c r="F12" s="17">
        <v>34.72</v>
      </c>
      <c r="G12" s="18">
        <f t="shared" si="0"/>
        <v>34.72</v>
      </c>
      <c r="H12" s="42">
        <v>19.13</v>
      </c>
      <c r="I12" s="17">
        <v>18.77</v>
      </c>
      <c r="J12" s="20">
        <f t="shared" si="1"/>
        <v>19.13</v>
      </c>
      <c r="K12" s="43">
        <f t="shared" si="2"/>
        <v>19.13</v>
      </c>
      <c r="L12" s="51">
        <v>4</v>
      </c>
      <c r="M12" s="41">
        <v>2</v>
      </c>
      <c r="N12" s="45">
        <f t="shared" si="3"/>
        <v>2</v>
      </c>
    </row>
    <row r="13" spans="1:14" ht="12.75">
      <c r="A13" s="15">
        <v>7</v>
      </c>
      <c r="B13" s="16" t="s">
        <v>31</v>
      </c>
      <c r="C13" s="8" t="s">
        <v>32</v>
      </c>
      <c r="D13" s="41">
        <v>2</v>
      </c>
      <c r="E13" s="42">
        <v>19.17</v>
      </c>
      <c r="F13" s="17">
        <v>18.97</v>
      </c>
      <c r="G13" s="18">
        <f t="shared" si="0"/>
        <v>19.17</v>
      </c>
      <c r="H13" s="42" t="s">
        <v>30</v>
      </c>
      <c r="I13" s="17" t="s">
        <v>30</v>
      </c>
      <c r="J13" s="18">
        <f t="shared" si="1"/>
        <v>0</v>
      </c>
      <c r="K13" s="43">
        <f t="shared" si="2"/>
        <v>19.17</v>
      </c>
      <c r="L13" s="41">
        <v>5</v>
      </c>
      <c r="M13" s="41">
        <v>1</v>
      </c>
      <c r="N13" s="45">
        <f t="shared" si="3"/>
        <v>3</v>
      </c>
    </row>
    <row r="14" spans="1:14" ht="12.75">
      <c r="A14" s="52">
        <v>8</v>
      </c>
      <c r="B14" s="16" t="s">
        <v>24</v>
      </c>
      <c r="C14" s="8" t="s">
        <v>25</v>
      </c>
      <c r="D14" s="41">
        <v>20</v>
      </c>
      <c r="E14" s="17">
        <v>25.89</v>
      </c>
      <c r="F14" s="17">
        <v>25.54</v>
      </c>
      <c r="G14" s="18">
        <f t="shared" si="0"/>
        <v>25.89</v>
      </c>
      <c r="H14" s="42">
        <v>19.88</v>
      </c>
      <c r="I14" s="17">
        <v>18.93</v>
      </c>
      <c r="J14" s="18">
        <f t="shared" si="1"/>
        <v>19.88</v>
      </c>
      <c r="K14" s="43">
        <f t="shared" si="2"/>
        <v>19.88</v>
      </c>
      <c r="L14" s="44">
        <v>6</v>
      </c>
      <c r="M14" s="41">
        <v>0</v>
      </c>
      <c r="N14" s="45">
        <f t="shared" si="3"/>
        <v>20</v>
      </c>
    </row>
    <row r="15" spans="1:14" ht="12.75">
      <c r="A15" s="15">
        <v>6</v>
      </c>
      <c r="B15" s="16" t="s">
        <v>27</v>
      </c>
      <c r="C15" s="8" t="s">
        <v>25</v>
      </c>
      <c r="D15" s="47">
        <v>10</v>
      </c>
      <c r="E15" s="17">
        <v>23.91</v>
      </c>
      <c r="F15" s="17">
        <v>26</v>
      </c>
      <c r="G15" s="18">
        <f t="shared" si="0"/>
        <v>26</v>
      </c>
      <c r="H15" s="42">
        <v>20.71</v>
      </c>
      <c r="I15" s="17">
        <v>20.04</v>
      </c>
      <c r="J15" s="18">
        <f t="shared" si="1"/>
        <v>20.71</v>
      </c>
      <c r="K15" s="43">
        <f t="shared" si="2"/>
        <v>20.71</v>
      </c>
      <c r="L15" s="44">
        <v>7</v>
      </c>
      <c r="M15" s="41">
        <v>0</v>
      </c>
      <c r="N15" s="45">
        <f t="shared" si="3"/>
        <v>10</v>
      </c>
    </row>
    <row r="16" spans="1:14" ht="12.75">
      <c r="A16" s="48">
        <v>2</v>
      </c>
      <c r="B16" s="19" t="s">
        <v>85</v>
      </c>
      <c r="C16" s="8" t="s">
        <v>32</v>
      </c>
      <c r="D16" s="41">
        <v>0</v>
      </c>
      <c r="E16" s="17">
        <v>22.74</v>
      </c>
      <c r="F16" s="17">
        <v>22.91</v>
      </c>
      <c r="G16" s="18">
        <f t="shared" si="0"/>
        <v>22.91</v>
      </c>
      <c r="H16" s="42">
        <v>22.91</v>
      </c>
      <c r="I16" s="17">
        <v>22.24</v>
      </c>
      <c r="J16" s="18">
        <f t="shared" si="1"/>
        <v>22.91</v>
      </c>
      <c r="K16" s="43">
        <f t="shared" si="2"/>
        <v>22.91</v>
      </c>
      <c r="L16" s="51">
        <v>8</v>
      </c>
      <c r="M16" s="41">
        <v>0</v>
      </c>
      <c r="N16" s="45">
        <f t="shared" si="3"/>
        <v>0</v>
      </c>
    </row>
    <row r="17" spans="1:14" ht="12.75">
      <c r="A17" s="48">
        <v>3</v>
      </c>
      <c r="B17" s="49" t="s">
        <v>86</v>
      </c>
      <c r="C17" s="31" t="s">
        <v>32</v>
      </c>
      <c r="D17" s="47">
        <v>0</v>
      </c>
      <c r="E17" s="17">
        <v>22.76</v>
      </c>
      <c r="F17" s="17">
        <v>23.43</v>
      </c>
      <c r="G17" s="18">
        <f t="shared" si="0"/>
        <v>23.43</v>
      </c>
      <c r="H17" s="42" t="s">
        <v>30</v>
      </c>
      <c r="I17" s="17" t="s">
        <v>30</v>
      </c>
      <c r="J17" s="18">
        <f t="shared" si="1"/>
        <v>0</v>
      </c>
      <c r="K17" s="43">
        <f t="shared" si="2"/>
        <v>23.43</v>
      </c>
      <c r="L17" s="51">
        <v>9</v>
      </c>
      <c r="M17" s="41">
        <v>0</v>
      </c>
      <c r="N17" s="45">
        <f t="shared" si="3"/>
        <v>0</v>
      </c>
    </row>
    <row r="18" spans="1:14" ht="12.75">
      <c r="A18" s="52">
        <v>10</v>
      </c>
      <c r="B18" s="49" t="s">
        <v>87</v>
      </c>
      <c r="C18" s="31" t="s">
        <v>32</v>
      </c>
      <c r="D18" s="47">
        <v>0</v>
      </c>
      <c r="E18" s="17" t="s">
        <v>30</v>
      </c>
      <c r="F18" s="17" t="s">
        <v>30</v>
      </c>
      <c r="G18" s="18">
        <f t="shared" si="0"/>
        <v>0</v>
      </c>
      <c r="H18" s="42"/>
      <c r="I18" s="17"/>
      <c r="J18" s="18">
        <f t="shared" si="1"/>
        <v>0</v>
      </c>
      <c r="K18" s="43">
        <f t="shared" si="2"/>
        <v>0</v>
      </c>
      <c r="L18" s="51" t="s">
        <v>88</v>
      </c>
      <c r="M18" s="41">
        <v>0</v>
      </c>
      <c r="N18" s="45">
        <f t="shared" si="3"/>
        <v>0</v>
      </c>
    </row>
    <row r="19" spans="1:14" ht="12.75">
      <c r="A19" s="15"/>
      <c r="B19" s="19" t="s">
        <v>74</v>
      </c>
      <c r="C19" s="8" t="s">
        <v>34</v>
      </c>
      <c r="D19" s="41">
        <v>0</v>
      </c>
      <c r="E19" s="17"/>
      <c r="F19" s="46"/>
      <c r="G19" s="18">
        <f t="shared" si="0"/>
        <v>0</v>
      </c>
      <c r="H19" s="42"/>
      <c r="I19" s="17"/>
      <c r="J19" s="18">
        <f t="shared" si="1"/>
        <v>0</v>
      </c>
      <c r="K19" s="43">
        <f t="shared" si="2"/>
        <v>0</v>
      </c>
      <c r="L19" s="51"/>
      <c r="M19" s="41">
        <v>0</v>
      </c>
      <c r="N19" s="45">
        <f t="shared" si="3"/>
        <v>0</v>
      </c>
    </row>
    <row r="20" spans="1:14" ht="12.75">
      <c r="A20" s="52"/>
      <c r="B20" s="49" t="s">
        <v>75</v>
      </c>
      <c r="C20" s="31" t="s">
        <v>25</v>
      </c>
      <c r="D20" s="47">
        <v>0</v>
      </c>
      <c r="E20" s="17"/>
      <c r="F20" s="17"/>
      <c r="G20" s="18">
        <f t="shared" si="0"/>
        <v>0</v>
      </c>
      <c r="H20" s="42"/>
      <c r="I20" s="17"/>
      <c r="J20" s="18">
        <f t="shared" si="1"/>
        <v>0</v>
      </c>
      <c r="K20" s="43">
        <f t="shared" si="2"/>
        <v>0</v>
      </c>
      <c r="L20" s="51"/>
      <c r="M20" s="41">
        <v>0</v>
      </c>
      <c r="N20" s="45">
        <f t="shared" si="3"/>
        <v>0</v>
      </c>
    </row>
    <row r="21" spans="1:14" ht="12.75">
      <c r="A21" s="31"/>
      <c r="B21" s="19" t="s">
        <v>72</v>
      </c>
      <c r="C21" s="8" t="s">
        <v>29</v>
      </c>
      <c r="D21" s="41">
        <v>0</v>
      </c>
      <c r="E21" s="46"/>
      <c r="F21" s="17"/>
      <c r="G21" s="18">
        <f t="shared" si="0"/>
        <v>0</v>
      </c>
      <c r="H21" s="42"/>
      <c r="I21" s="17"/>
      <c r="J21" s="18">
        <f t="shared" si="1"/>
        <v>0</v>
      </c>
      <c r="K21" s="43">
        <f t="shared" si="2"/>
        <v>0</v>
      </c>
      <c r="L21" s="41"/>
      <c r="M21" s="41">
        <v>0</v>
      </c>
      <c r="N21" s="45">
        <f t="shared" si="3"/>
        <v>0</v>
      </c>
    </row>
    <row r="22" spans="1:14" ht="12.75">
      <c r="A22" s="48"/>
      <c r="B22" s="19" t="s">
        <v>73</v>
      </c>
      <c r="C22" s="8" t="s">
        <v>25</v>
      </c>
      <c r="D22" s="41">
        <v>0</v>
      </c>
      <c r="E22" s="42"/>
      <c r="F22" s="17"/>
      <c r="G22" s="18">
        <f t="shared" si="0"/>
        <v>0</v>
      </c>
      <c r="H22" s="42"/>
      <c r="I22" s="46"/>
      <c r="J22" s="18">
        <f t="shared" si="1"/>
        <v>0</v>
      </c>
      <c r="K22" s="43">
        <f t="shared" si="2"/>
        <v>0</v>
      </c>
      <c r="L22" s="41"/>
      <c r="M22" s="41">
        <v>0</v>
      </c>
      <c r="N22" s="45">
        <f t="shared" si="3"/>
        <v>0</v>
      </c>
    </row>
    <row r="23" spans="1:14" ht="12.75">
      <c r="A23" s="52"/>
      <c r="B23" s="19" t="s">
        <v>38</v>
      </c>
      <c r="C23" s="8" t="s">
        <v>25</v>
      </c>
      <c r="D23" s="44">
        <v>1</v>
      </c>
      <c r="E23" s="42"/>
      <c r="F23" s="17"/>
      <c r="G23" s="18">
        <f t="shared" si="0"/>
        <v>0</v>
      </c>
      <c r="H23" s="42"/>
      <c r="I23" s="17"/>
      <c r="J23" s="18">
        <f t="shared" si="1"/>
        <v>0</v>
      </c>
      <c r="K23" s="43">
        <f t="shared" si="2"/>
        <v>0</v>
      </c>
      <c r="L23" s="41"/>
      <c r="M23" s="44">
        <v>0</v>
      </c>
      <c r="N23" s="45">
        <f t="shared" si="3"/>
        <v>1</v>
      </c>
    </row>
    <row r="24" spans="1:14" ht="12.75">
      <c r="A24" s="52"/>
      <c r="B24" s="16" t="s">
        <v>33</v>
      </c>
      <c r="C24" s="8" t="s">
        <v>34</v>
      </c>
      <c r="D24" s="44">
        <v>1</v>
      </c>
      <c r="E24" s="17"/>
      <c r="F24" s="17"/>
      <c r="G24" s="18">
        <f t="shared" si="0"/>
        <v>0</v>
      </c>
      <c r="H24" s="42"/>
      <c r="I24" s="17"/>
      <c r="J24" s="18">
        <f t="shared" si="1"/>
        <v>0</v>
      </c>
      <c r="K24" s="43">
        <f t="shared" si="2"/>
        <v>0</v>
      </c>
      <c r="L24" s="51"/>
      <c r="M24" s="41">
        <v>0</v>
      </c>
      <c r="N24" s="45">
        <f t="shared" si="3"/>
        <v>1</v>
      </c>
    </row>
    <row r="25" spans="1:14" ht="12.75">
      <c r="A25" s="15"/>
      <c r="B25" s="19" t="s">
        <v>61</v>
      </c>
      <c r="C25" s="8" t="s">
        <v>25</v>
      </c>
      <c r="D25" s="44">
        <v>8</v>
      </c>
      <c r="E25" s="17"/>
      <c r="F25" s="17"/>
      <c r="G25" s="18">
        <f t="shared" si="0"/>
        <v>0</v>
      </c>
      <c r="H25" s="42"/>
      <c r="I25" s="46"/>
      <c r="J25" s="18">
        <f t="shared" si="1"/>
        <v>0</v>
      </c>
      <c r="K25" s="43">
        <f t="shared" si="2"/>
        <v>0</v>
      </c>
      <c r="L25" s="44"/>
      <c r="M25" s="41">
        <v>0</v>
      </c>
      <c r="N25" s="45">
        <f t="shared" si="3"/>
        <v>8</v>
      </c>
    </row>
    <row r="27" spans="1:11" ht="12.75">
      <c r="A27" s="3"/>
      <c r="B27" s="1" t="s">
        <v>77</v>
      </c>
      <c r="C27" s="3"/>
      <c r="D27" s="3"/>
      <c r="E27" s="21"/>
      <c r="F27" s="22" t="s">
        <v>41</v>
      </c>
      <c r="G27" s="21"/>
      <c r="H27" s="21"/>
      <c r="I27" s="21"/>
      <c r="J27" s="21"/>
      <c r="K27" s="23"/>
    </row>
    <row r="28" spans="1:11" ht="12.75">
      <c r="A28" s="6" t="s">
        <v>5</v>
      </c>
      <c r="B28" s="6" t="s">
        <v>6</v>
      </c>
      <c r="C28" s="7" t="s">
        <v>7</v>
      </c>
      <c r="D28" s="8" t="s">
        <v>8</v>
      </c>
      <c r="E28" s="8"/>
      <c r="F28" s="9" t="s">
        <v>10</v>
      </c>
      <c r="G28" s="21"/>
      <c r="H28" s="34" t="s">
        <v>66</v>
      </c>
      <c r="I28" s="23"/>
      <c r="J28" s="23"/>
      <c r="K28" s="23"/>
    </row>
    <row r="29" spans="1:12" ht="12.75">
      <c r="A29" s="11" t="s">
        <v>14</v>
      </c>
      <c r="B29" s="11" t="s">
        <v>15</v>
      </c>
      <c r="C29" s="7"/>
      <c r="D29" s="12" t="s">
        <v>16</v>
      </c>
      <c r="E29" s="11" t="s">
        <v>17</v>
      </c>
      <c r="F29" s="13" t="s">
        <v>20</v>
      </c>
      <c r="G29" s="21"/>
      <c r="H29" s="75" t="s">
        <v>89</v>
      </c>
      <c r="I29" s="75"/>
      <c r="J29" s="75"/>
      <c r="K29" s="53"/>
      <c r="L29" s="76">
        <v>18.31</v>
      </c>
    </row>
    <row r="30" spans="1:7" ht="12.75">
      <c r="A30" s="52">
        <v>5</v>
      </c>
      <c r="B30" s="16" t="s">
        <v>90</v>
      </c>
      <c r="C30" s="8" t="s">
        <v>25</v>
      </c>
      <c r="D30" s="17">
        <v>18.93</v>
      </c>
      <c r="E30" s="46">
        <v>18.89</v>
      </c>
      <c r="F30" s="18">
        <f>IF(D30&lt;E30,E30,D30)</f>
        <v>18.93</v>
      </c>
      <c r="G30" s="30"/>
    </row>
    <row r="31" spans="1:11" ht="12.75">
      <c r="A31" s="1"/>
      <c r="B31" s="30"/>
      <c r="C31" s="30"/>
      <c r="D31" s="21"/>
      <c r="E31" s="21"/>
      <c r="F31" s="30"/>
      <c r="G31" s="29"/>
      <c r="H31" s="29"/>
      <c r="I31" s="30"/>
      <c r="J31" s="29"/>
      <c r="K31" s="30"/>
    </row>
    <row r="32" spans="1:11" ht="12.75">
      <c r="A32" s="77"/>
      <c r="B32" s="30"/>
      <c r="C32" s="30"/>
      <c r="D32" s="21"/>
      <c r="E32" s="21"/>
      <c r="F32" s="30"/>
      <c r="G32" s="29"/>
      <c r="H32" s="29"/>
      <c r="I32" s="30"/>
      <c r="J32" s="29"/>
      <c r="K32" s="30"/>
    </row>
    <row r="33" spans="1:11" ht="12.75">
      <c r="A33" s="30"/>
      <c r="B33" s="30" t="s">
        <v>91</v>
      </c>
      <c r="C33" s="30"/>
      <c r="D33" s="21"/>
      <c r="E33" s="21"/>
      <c r="F33" s="30"/>
      <c r="G33" s="30"/>
      <c r="H33" s="30"/>
      <c r="I33" s="30"/>
      <c r="J33" s="29"/>
      <c r="K33" s="30"/>
    </row>
    <row r="34" spans="1:14" ht="12.75">
      <c r="A34" s="6" t="s">
        <v>5</v>
      </c>
      <c r="B34" s="6" t="s">
        <v>36</v>
      </c>
      <c r="C34" s="7" t="s">
        <v>7</v>
      </c>
      <c r="D34" s="37" t="s">
        <v>55</v>
      </c>
      <c r="E34" s="8" t="s">
        <v>8</v>
      </c>
      <c r="F34" s="8"/>
      <c r="G34" s="9" t="s">
        <v>9</v>
      </c>
      <c r="H34" s="8" t="s">
        <v>8</v>
      </c>
      <c r="I34" s="8"/>
      <c r="J34" s="9" t="s">
        <v>9</v>
      </c>
      <c r="K34" s="9" t="s">
        <v>10</v>
      </c>
      <c r="L34" s="6" t="s">
        <v>11</v>
      </c>
      <c r="M34" s="10" t="s">
        <v>12</v>
      </c>
      <c r="N34" s="6" t="s">
        <v>13</v>
      </c>
    </row>
    <row r="35" spans="1:14" ht="12.75">
      <c r="A35" s="11" t="s">
        <v>14</v>
      </c>
      <c r="B35" s="11" t="s">
        <v>15</v>
      </c>
      <c r="C35" s="7"/>
      <c r="D35" s="38" t="s">
        <v>56</v>
      </c>
      <c r="E35" s="12" t="s">
        <v>16</v>
      </c>
      <c r="F35" s="11" t="s">
        <v>17</v>
      </c>
      <c r="G35" s="13" t="s">
        <v>18</v>
      </c>
      <c r="H35" s="12" t="s">
        <v>16</v>
      </c>
      <c r="I35" s="11" t="s">
        <v>17</v>
      </c>
      <c r="J35" s="13" t="s">
        <v>19</v>
      </c>
      <c r="K35" s="13" t="s">
        <v>20</v>
      </c>
      <c r="L35" s="11" t="s">
        <v>21</v>
      </c>
      <c r="M35" s="14" t="s">
        <v>22</v>
      </c>
      <c r="N35" s="11" t="s">
        <v>23</v>
      </c>
    </row>
    <row r="36" spans="1:14" ht="12.75">
      <c r="A36" s="15">
        <v>1</v>
      </c>
      <c r="B36" s="19" t="s">
        <v>76</v>
      </c>
      <c r="C36" s="8" t="s">
        <v>32</v>
      </c>
      <c r="D36" s="55">
        <v>4</v>
      </c>
      <c r="E36" s="46">
        <v>16.97</v>
      </c>
      <c r="F36" s="17">
        <v>17.55</v>
      </c>
      <c r="G36" s="18">
        <f aca="true" t="shared" si="4" ref="G36:G50">IF(E36&lt;F36,F36,E36)</f>
        <v>17.55</v>
      </c>
      <c r="H36" s="17">
        <v>16.93</v>
      </c>
      <c r="I36" s="17">
        <v>17.2</v>
      </c>
      <c r="J36" s="18">
        <f aca="true" t="shared" si="5" ref="J36:J50">IF(H36&lt;I36,I36,H36)</f>
        <v>17.2</v>
      </c>
      <c r="K36" s="18">
        <f aca="true" t="shared" si="6" ref="K36:K50">IF(G36&lt;J36,G36,J36)</f>
        <v>17.2</v>
      </c>
      <c r="L36" s="8">
        <v>1</v>
      </c>
      <c r="M36" s="8">
        <v>5</v>
      </c>
      <c r="N36" s="54">
        <f aca="true" t="shared" si="7" ref="N36:N50">D36+M36</f>
        <v>9</v>
      </c>
    </row>
    <row r="37" spans="1:14" ht="12.75">
      <c r="A37" s="15">
        <v>4</v>
      </c>
      <c r="B37" s="19" t="s">
        <v>27</v>
      </c>
      <c r="C37" s="8" t="s">
        <v>25</v>
      </c>
      <c r="D37" s="31">
        <v>13</v>
      </c>
      <c r="E37" s="46">
        <v>19.11</v>
      </c>
      <c r="F37" s="46">
        <v>19.29</v>
      </c>
      <c r="G37" s="18">
        <f t="shared" si="4"/>
        <v>19.29</v>
      </c>
      <c r="H37" s="17">
        <v>18.81</v>
      </c>
      <c r="I37" s="17">
        <v>18.19</v>
      </c>
      <c r="J37" s="18">
        <f t="shared" si="5"/>
        <v>18.81</v>
      </c>
      <c r="K37" s="18">
        <f t="shared" si="6"/>
        <v>18.81</v>
      </c>
      <c r="L37" s="8">
        <v>2</v>
      </c>
      <c r="M37" s="8">
        <v>4</v>
      </c>
      <c r="N37" s="54">
        <f t="shared" si="7"/>
        <v>17</v>
      </c>
    </row>
    <row r="38" spans="1:14" ht="12.75">
      <c r="A38" s="15">
        <v>2</v>
      </c>
      <c r="B38" s="19" t="s">
        <v>35</v>
      </c>
      <c r="C38" s="8" t="s">
        <v>25</v>
      </c>
      <c r="D38" s="31">
        <v>10</v>
      </c>
      <c r="E38" s="17">
        <v>20</v>
      </c>
      <c r="F38" s="17">
        <v>18.34</v>
      </c>
      <c r="G38" s="18">
        <f t="shared" si="4"/>
        <v>20</v>
      </c>
      <c r="H38" s="17">
        <v>18.22</v>
      </c>
      <c r="I38" s="17">
        <v>19.34</v>
      </c>
      <c r="J38" s="20">
        <f t="shared" si="5"/>
        <v>19.34</v>
      </c>
      <c r="K38" s="18">
        <f t="shared" si="6"/>
        <v>19.34</v>
      </c>
      <c r="L38" s="8">
        <v>3</v>
      </c>
      <c r="M38" s="8">
        <v>3</v>
      </c>
      <c r="N38" s="54">
        <f t="shared" si="7"/>
        <v>13</v>
      </c>
    </row>
    <row r="39" spans="1:14" ht="12.75">
      <c r="A39" s="15">
        <v>3</v>
      </c>
      <c r="B39" s="19" t="s">
        <v>63</v>
      </c>
      <c r="C39" s="8" t="s">
        <v>25</v>
      </c>
      <c r="D39" s="8">
        <v>10</v>
      </c>
      <c r="E39" s="17">
        <v>21.75</v>
      </c>
      <c r="F39" s="17">
        <v>19.53</v>
      </c>
      <c r="G39" s="18">
        <f t="shared" si="4"/>
        <v>21.75</v>
      </c>
      <c r="H39" s="17">
        <v>19.02</v>
      </c>
      <c r="I39" s="17">
        <v>20.84</v>
      </c>
      <c r="J39" s="18">
        <f t="shared" si="5"/>
        <v>20.84</v>
      </c>
      <c r="K39" s="18">
        <f t="shared" si="6"/>
        <v>20.84</v>
      </c>
      <c r="L39" s="8">
        <v>4</v>
      </c>
      <c r="M39" s="8">
        <v>2</v>
      </c>
      <c r="N39" s="54">
        <f t="shared" si="7"/>
        <v>12</v>
      </c>
    </row>
    <row r="40" spans="1:14" ht="12.75">
      <c r="A40" s="15">
        <v>5</v>
      </c>
      <c r="B40" s="19" t="s">
        <v>39</v>
      </c>
      <c r="C40" s="8" t="s">
        <v>25</v>
      </c>
      <c r="D40" s="8">
        <v>3</v>
      </c>
      <c r="E40" s="17">
        <v>21.02</v>
      </c>
      <c r="F40" s="46">
        <v>20.89</v>
      </c>
      <c r="G40" s="18">
        <f t="shared" si="4"/>
        <v>21.02</v>
      </c>
      <c r="H40" s="17">
        <v>21.69</v>
      </c>
      <c r="I40" s="46">
        <v>21.63</v>
      </c>
      <c r="J40" s="20">
        <f t="shared" si="5"/>
        <v>21.69</v>
      </c>
      <c r="K40" s="18">
        <f t="shared" si="6"/>
        <v>21.02</v>
      </c>
      <c r="L40" s="8">
        <v>5</v>
      </c>
      <c r="M40" s="8">
        <v>1</v>
      </c>
      <c r="N40" s="54">
        <f t="shared" si="7"/>
        <v>4</v>
      </c>
    </row>
    <row r="41" spans="1:14" ht="12.75">
      <c r="A41" s="15">
        <v>6</v>
      </c>
      <c r="B41" s="19" t="s">
        <v>64</v>
      </c>
      <c r="C41" s="8" t="s">
        <v>25</v>
      </c>
      <c r="D41" s="31">
        <v>4</v>
      </c>
      <c r="E41" s="78" t="s">
        <v>30</v>
      </c>
      <c r="F41" s="17" t="s">
        <v>30</v>
      </c>
      <c r="G41" s="18">
        <f t="shared" si="4"/>
        <v>0</v>
      </c>
      <c r="H41" s="17">
        <v>55.03</v>
      </c>
      <c r="I41" s="17">
        <v>56.04</v>
      </c>
      <c r="J41" s="18">
        <f t="shared" si="5"/>
        <v>56.04</v>
      </c>
      <c r="K41" s="18">
        <f t="shared" si="6"/>
        <v>56.04</v>
      </c>
      <c r="L41" s="8">
        <v>6</v>
      </c>
      <c r="M41" s="8">
        <v>0</v>
      </c>
      <c r="N41" s="54">
        <f t="shared" si="7"/>
        <v>4</v>
      </c>
    </row>
    <row r="42" spans="1:14" ht="12.75">
      <c r="A42" s="15"/>
      <c r="B42" s="19" t="s">
        <v>24</v>
      </c>
      <c r="C42" s="8" t="s">
        <v>25</v>
      </c>
      <c r="D42" s="31">
        <v>1</v>
      </c>
      <c r="E42" s="17"/>
      <c r="F42" s="17"/>
      <c r="G42" s="18">
        <f t="shared" si="4"/>
        <v>0</v>
      </c>
      <c r="H42" s="8"/>
      <c r="I42" s="8"/>
      <c r="J42" s="18">
        <f t="shared" si="5"/>
        <v>0</v>
      </c>
      <c r="K42" s="18">
        <f t="shared" si="6"/>
        <v>0</v>
      </c>
      <c r="L42" s="15"/>
      <c r="M42" s="8">
        <v>0</v>
      </c>
      <c r="N42" s="54">
        <f t="shared" si="7"/>
        <v>1</v>
      </c>
    </row>
    <row r="43" spans="1:14" ht="12.75">
      <c r="A43" s="15"/>
      <c r="B43" s="19" t="s">
        <v>33</v>
      </c>
      <c r="C43" s="8" t="s">
        <v>34</v>
      </c>
      <c r="D43" s="8">
        <v>1</v>
      </c>
      <c r="E43" s="8"/>
      <c r="F43" s="17"/>
      <c r="G43" s="18">
        <f t="shared" si="4"/>
        <v>0</v>
      </c>
      <c r="H43" s="17"/>
      <c r="I43" s="17"/>
      <c r="J43" s="18">
        <f t="shared" si="5"/>
        <v>0</v>
      </c>
      <c r="K43" s="18">
        <f t="shared" si="6"/>
        <v>0</v>
      </c>
      <c r="L43" s="8"/>
      <c r="M43" s="8">
        <v>0</v>
      </c>
      <c r="N43" s="54">
        <f t="shared" si="7"/>
        <v>1</v>
      </c>
    </row>
    <row r="44" spans="1:14" ht="12.75">
      <c r="A44" s="15"/>
      <c r="B44" s="19" t="s">
        <v>38</v>
      </c>
      <c r="C44" s="8" t="s">
        <v>25</v>
      </c>
      <c r="D44" s="8">
        <v>8</v>
      </c>
      <c r="E44" s="8"/>
      <c r="F44" s="17"/>
      <c r="G44" s="18">
        <f t="shared" si="4"/>
        <v>0</v>
      </c>
      <c r="H44" s="17"/>
      <c r="I44" s="17"/>
      <c r="J44" s="18">
        <f t="shared" si="5"/>
        <v>0</v>
      </c>
      <c r="K44" s="18">
        <f t="shared" si="6"/>
        <v>0</v>
      </c>
      <c r="L44" s="8"/>
      <c r="M44" s="8"/>
      <c r="N44" s="54">
        <f t="shared" si="7"/>
        <v>8</v>
      </c>
    </row>
    <row r="45" spans="1:14" ht="12.75">
      <c r="A45" s="15"/>
      <c r="B45" s="19"/>
      <c r="C45" s="8"/>
      <c r="D45" s="55">
        <v>0</v>
      </c>
      <c r="E45" s="8"/>
      <c r="F45" s="17"/>
      <c r="G45" s="18">
        <f t="shared" si="4"/>
        <v>0</v>
      </c>
      <c r="H45" s="17"/>
      <c r="I45" s="17"/>
      <c r="J45" s="18">
        <f t="shared" si="5"/>
        <v>0</v>
      </c>
      <c r="K45" s="18">
        <f t="shared" si="6"/>
        <v>0</v>
      </c>
      <c r="L45" s="8"/>
      <c r="M45" s="8"/>
      <c r="N45" s="54">
        <f t="shared" si="7"/>
        <v>0</v>
      </c>
    </row>
    <row r="46" spans="1:14" ht="12.75">
      <c r="A46" s="48"/>
      <c r="B46" s="49"/>
      <c r="C46" s="8"/>
      <c r="D46" s="55">
        <v>0</v>
      </c>
      <c r="E46" s="8"/>
      <c r="F46" s="17"/>
      <c r="G46" s="18">
        <f t="shared" si="4"/>
        <v>0</v>
      </c>
      <c r="H46" s="17"/>
      <c r="I46" s="17"/>
      <c r="J46" s="18">
        <f t="shared" si="5"/>
        <v>0</v>
      </c>
      <c r="K46" s="18">
        <f t="shared" si="6"/>
        <v>0</v>
      </c>
      <c r="L46" s="8"/>
      <c r="M46" s="8"/>
      <c r="N46" s="54">
        <f t="shared" si="7"/>
        <v>0</v>
      </c>
    </row>
    <row r="47" spans="1:14" ht="12.75">
      <c r="A47" s="48"/>
      <c r="B47" s="49"/>
      <c r="C47" s="8"/>
      <c r="D47" s="55">
        <v>0</v>
      </c>
      <c r="E47" s="8"/>
      <c r="F47" s="17"/>
      <c r="G47" s="18">
        <f t="shared" si="4"/>
        <v>0</v>
      </c>
      <c r="H47" s="17"/>
      <c r="I47" s="17"/>
      <c r="J47" s="18">
        <f t="shared" si="5"/>
        <v>0</v>
      </c>
      <c r="K47" s="18">
        <f t="shared" si="6"/>
        <v>0</v>
      </c>
      <c r="L47" s="8"/>
      <c r="M47" s="8"/>
      <c r="N47" s="54">
        <f t="shared" si="7"/>
        <v>0</v>
      </c>
    </row>
    <row r="48" spans="1:14" ht="12.75">
      <c r="A48" s="72"/>
      <c r="B48" s="19"/>
      <c r="C48" s="8"/>
      <c r="D48" s="55">
        <v>0</v>
      </c>
      <c r="E48" s="8"/>
      <c r="F48" s="17"/>
      <c r="G48" s="18">
        <f t="shared" si="4"/>
        <v>0</v>
      </c>
      <c r="H48" s="17"/>
      <c r="I48" s="17"/>
      <c r="J48" s="18">
        <f t="shared" si="5"/>
        <v>0</v>
      </c>
      <c r="K48" s="18">
        <f t="shared" si="6"/>
        <v>0</v>
      </c>
      <c r="L48" s="8"/>
      <c r="M48" s="8"/>
      <c r="N48" s="54">
        <f t="shared" si="7"/>
        <v>0</v>
      </c>
    </row>
    <row r="49" spans="1:14" ht="12.75">
      <c r="A49" s="15"/>
      <c r="B49" s="19"/>
      <c r="C49" s="8"/>
      <c r="D49" s="55">
        <v>0</v>
      </c>
      <c r="E49" s="8"/>
      <c r="F49" s="17"/>
      <c r="G49" s="18">
        <f t="shared" si="4"/>
        <v>0</v>
      </c>
      <c r="H49" s="17"/>
      <c r="I49" s="17"/>
      <c r="J49" s="18">
        <f t="shared" si="5"/>
        <v>0</v>
      </c>
      <c r="K49" s="18">
        <f t="shared" si="6"/>
        <v>0</v>
      </c>
      <c r="L49" s="8"/>
      <c r="M49" s="8"/>
      <c r="N49" s="54">
        <f t="shared" si="7"/>
        <v>0</v>
      </c>
    </row>
    <row r="50" spans="1:14" ht="12.75">
      <c r="A50" s="15"/>
      <c r="B50" s="19"/>
      <c r="C50" s="8"/>
      <c r="D50" s="8">
        <v>0</v>
      </c>
      <c r="E50" s="17"/>
      <c r="F50" s="17"/>
      <c r="G50" s="18">
        <f t="shared" si="4"/>
        <v>0</v>
      </c>
      <c r="H50" s="8"/>
      <c r="I50" s="17"/>
      <c r="J50" s="18">
        <f t="shared" si="5"/>
        <v>0</v>
      </c>
      <c r="K50" s="18">
        <f t="shared" si="6"/>
        <v>0</v>
      </c>
      <c r="L50" s="8"/>
      <c r="M50" s="8"/>
      <c r="N50" s="54">
        <f t="shared" si="7"/>
        <v>0</v>
      </c>
    </row>
    <row r="51" spans="1:11" ht="12.75">
      <c r="A51" s="3"/>
      <c r="B51" s="1" t="s">
        <v>77</v>
      </c>
      <c r="C51" s="3"/>
      <c r="D51" s="3"/>
      <c r="E51" s="21"/>
      <c r="F51" s="22" t="s">
        <v>41</v>
      </c>
      <c r="G51" s="21"/>
      <c r="H51" s="21"/>
      <c r="I51" s="21"/>
      <c r="J51" s="21"/>
      <c r="K51" s="23"/>
    </row>
    <row r="52" spans="1:13" ht="12.75">
      <c r="A52" s="6" t="s">
        <v>5</v>
      </c>
      <c r="B52" s="6" t="s">
        <v>36</v>
      </c>
      <c r="C52" s="7" t="s">
        <v>7</v>
      </c>
      <c r="D52" s="8" t="s">
        <v>8</v>
      </c>
      <c r="E52" s="8"/>
      <c r="F52" s="9" t="s">
        <v>10</v>
      </c>
      <c r="G52" s="21"/>
      <c r="H52" s="34" t="s">
        <v>68</v>
      </c>
      <c r="I52" s="23"/>
      <c r="J52" s="23"/>
      <c r="K52" s="23"/>
      <c r="L52" s="79"/>
      <c r="M52" s="79"/>
    </row>
    <row r="53" spans="1:13" ht="12.75">
      <c r="A53" s="11" t="s">
        <v>14</v>
      </c>
      <c r="B53" s="11" t="s">
        <v>15</v>
      </c>
      <c r="C53" s="7"/>
      <c r="D53" s="12" t="s">
        <v>16</v>
      </c>
      <c r="E53" s="11" t="s">
        <v>17</v>
      </c>
      <c r="F53" s="13" t="s">
        <v>20</v>
      </c>
      <c r="G53" s="21"/>
      <c r="H53" s="75" t="s">
        <v>92</v>
      </c>
      <c r="I53" s="75"/>
      <c r="J53" s="75"/>
      <c r="K53" s="53"/>
      <c r="L53" s="79"/>
      <c r="M53" s="76">
        <v>16.93</v>
      </c>
    </row>
    <row r="54" spans="1:11" ht="12.75">
      <c r="A54" s="15">
        <v>1</v>
      </c>
      <c r="B54" s="19" t="s">
        <v>76</v>
      </c>
      <c r="C54" s="8" t="s">
        <v>32</v>
      </c>
      <c r="D54" s="17">
        <v>16.93</v>
      </c>
      <c r="E54" s="17">
        <v>17.2</v>
      </c>
      <c r="F54" s="18">
        <f>IF(D54&lt;E54,E54,D54)</f>
        <v>17.2</v>
      </c>
      <c r="G54" s="30"/>
      <c r="I54" s="30"/>
      <c r="J54" s="30"/>
      <c r="K54" s="30"/>
    </row>
    <row r="56" spans="2:11" ht="12.75">
      <c r="B56" s="2"/>
      <c r="C56" s="2"/>
      <c r="D56" s="2"/>
      <c r="E56" s="2"/>
      <c r="F56" s="2"/>
      <c r="G56" s="2"/>
      <c r="H56" s="2"/>
      <c r="I56" s="2"/>
      <c r="J56" s="2"/>
      <c r="K56" s="32"/>
    </row>
    <row r="57" spans="1:10" ht="12.75">
      <c r="A57" s="2" t="s">
        <v>81</v>
      </c>
      <c r="B57" s="2" t="s">
        <v>45</v>
      </c>
      <c r="C57" s="2"/>
      <c r="D57" s="35"/>
      <c r="E57" s="35" t="s">
        <v>93</v>
      </c>
      <c r="F57" s="30"/>
      <c r="G57" s="2"/>
      <c r="H57" s="2"/>
      <c r="I57" s="2"/>
      <c r="J57" s="56"/>
    </row>
    <row r="58" spans="1:14" ht="12.75">
      <c r="A58" s="2" t="s">
        <v>46</v>
      </c>
      <c r="B58" s="2" t="s">
        <v>47</v>
      </c>
      <c r="C58" s="2"/>
      <c r="D58" s="35"/>
      <c r="E58" s="35"/>
      <c r="F58" s="30"/>
      <c r="G58" s="30"/>
      <c r="H58" s="32"/>
      <c r="I58" s="32"/>
      <c r="J58" s="29"/>
      <c r="K58" s="32"/>
      <c r="L58" s="32"/>
      <c r="M58" s="32"/>
      <c r="N58" s="32"/>
    </row>
    <row r="59" spans="1:10" ht="12.75">
      <c r="A59" s="2"/>
      <c r="B59" s="2" t="s">
        <v>49</v>
      </c>
      <c r="C59" s="2"/>
      <c r="D59" s="2"/>
      <c r="E59" s="2"/>
      <c r="F59" s="2" t="s">
        <v>48</v>
      </c>
      <c r="G59" s="2"/>
      <c r="H59" s="2"/>
      <c r="I59" s="2"/>
      <c r="J59" s="2"/>
    </row>
    <row r="60" spans="1:10" ht="12.75">
      <c r="A60" s="2"/>
      <c r="B60" s="2" t="s">
        <v>50</v>
      </c>
      <c r="C60" s="2"/>
      <c r="D60" s="2"/>
      <c r="E60" s="2"/>
      <c r="F60" s="2"/>
      <c r="G60" s="2"/>
      <c r="H60" s="74"/>
      <c r="I60" s="2" t="s">
        <v>82</v>
      </c>
      <c r="J60" s="2"/>
    </row>
    <row r="61" spans="1:10" ht="12.75">
      <c r="A61" s="36"/>
      <c r="B61" s="36" t="s">
        <v>51</v>
      </c>
      <c r="C61" s="36"/>
      <c r="D61" s="36"/>
      <c r="E61" s="36"/>
      <c r="F61" s="36"/>
      <c r="G61" s="36"/>
      <c r="H61" s="36"/>
      <c r="I61" s="36"/>
      <c r="J61" s="36"/>
    </row>
  </sheetData>
  <sheetProtection selectLockedCells="1" selectUnlockedCells="1"/>
  <mergeCells count="12">
    <mergeCell ref="D3:G3"/>
    <mergeCell ref="D4:I4"/>
    <mergeCell ref="D5:G5"/>
    <mergeCell ref="D6:G6"/>
    <mergeCell ref="C7:C8"/>
    <mergeCell ref="E7:F7"/>
    <mergeCell ref="H7:I7"/>
    <mergeCell ref="C34:C35"/>
    <mergeCell ref="E34:F34"/>
    <mergeCell ref="H34:I34"/>
    <mergeCell ref="C52:C53"/>
    <mergeCell ref="D52:E52"/>
  </mergeCells>
  <printOptions/>
  <pageMargins left="0.7875" right="0.7875" top="0.6590277777777778" bottom="0.6590277777777778" header="0.39375" footer="0.39375"/>
  <pageSetup horizontalDpi="300" verticalDpi="300" orientation="landscape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63"/>
  <sheetViews>
    <sheetView workbookViewId="0" topLeftCell="A43">
      <selection activeCell="J47" sqref="J47"/>
    </sheetView>
  </sheetViews>
  <sheetFormatPr defaultColWidth="10.28125" defaultRowHeight="12.75"/>
  <cols>
    <col min="1" max="1" width="7.140625" style="0" customWidth="1"/>
    <col min="2" max="2" width="21.57421875" style="0" customWidth="1"/>
    <col min="3" max="3" width="8.57421875" style="0" customWidth="1"/>
    <col min="4" max="4" width="7.140625" style="0" customWidth="1"/>
    <col min="5" max="10" width="7.8515625" style="0" customWidth="1"/>
    <col min="11" max="14" width="9.00390625" style="0" customWidth="1"/>
    <col min="15" max="16384" width="11.421875" style="0" customWidth="1"/>
  </cols>
  <sheetData>
    <row r="1" spans="1:11" ht="12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>
      <c r="A3" s="2"/>
      <c r="B3" s="2" t="s">
        <v>1</v>
      </c>
      <c r="C3" s="2"/>
      <c r="D3" s="3" t="s">
        <v>94</v>
      </c>
      <c r="E3" s="3"/>
      <c r="F3" s="3"/>
      <c r="G3" s="3"/>
      <c r="H3" s="2"/>
      <c r="I3" s="2"/>
      <c r="J3" s="2"/>
      <c r="K3" s="2"/>
    </row>
    <row r="4" spans="1:11" ht="12.75">
      <c r="A4" s="2"/>
      <c r="B4" s="2"/>
      <c r="C4" s="2"/>
      <c r="D4" s="4"/>
      <c r="E4" s="4"/>
      <c r="F4" s="4"/>
      <c r="G4" s="4"/>
      <c r="H4" s="4"/>
      <c r="I4" s="4"/>
      <c r="J4" s="2"/>
      <c r="K4" s="2"/>
    </row>
    <row r="5" spans="1:11" ht="12.75">
      <c r="A5" s="2"/>
      <c r="B5" s="2" t="s">
        <v>3</v>
      </c>
      <c r="C5" s="2"/>
      <c r="D5" s="3" t="s">
        <v>95</v>
      </c>
      <c r="E5" s="3"/>
      <c r="F5" s="3"/>
      <c r="G5" s="3"/>
      <c r="H5" s="2"/>
      <c r="I5" s="2"/>
      <c r="J5" s="2"/>
      <c r="K5" s="2"/>
    </row>
    <row r="6" spans="1:11" ht="12.75">
      <c r="A6" s="2"/>
      <c r="B6" s="2"/>
      <c r="C6" s="2"/>
      <c r="D6" s="5"/>
      <c r="E6" s="5"/>
      <c r="F6" s="5"/>
      <c r="G6" s="5"/>
      <c r="H6" s="4"/>
      <c r="I6" s="2"/>
      <c r="J6" s="2"/>
      <c r="K6" s="2"/>
    </row>
    <row r="7" spans="1:14" ht="12.75">
      <c r="A7" s="6" t="s">
        <v>5</v>
      </c>
      <c r="B7" s="6" t="s">
        <v>6</v>
      </c>
      <c r="C7" s="7" t="s">
        <v>7</v>
      </c>
      <c r="D7" s="37" t="s">
        <v>55</v>
      </c>
      <c r="E7" s="8" t="s">
        <v>8</v>
      </c>
      <c r="F7" s="8"/>
      <c r="G7" s="9" t="s">
        <v>9</v>
      </c>
      <c r="H7" s="8" t="s">
        <v>8</v>
      </c>
      <c r="I7" s="8"/>
      <c r="J7" s="9" t="s">
        <v>9</v>
      </c>
      <c r="K7" s="9" t="s">
        <v>10</v>
      </c>
      <c r="L7" s="6" t="s">
        <v>11</v>
      </c>
      <c r="M7" s="10" t="s">
        <v>12</v>
      </c>
      <c r="N7" s="6" t="s">
        <v>13</v>
      </c>
    </row>
    <row r="8" spans="1:14" ht="12.75">
      <c r="A8" s="11" t="s">
        <v>14</v>
      </c>
      <c r="B8" s="11" t="s">
        <v>15</v>
      </c>
      <c r="C8" s="7"/>
      <c r="D8" s="38" t="s">
        <v>56</v>
      </c>
      <c r="E8" s="12" t="s">
        <v>16</v>
      </c>
      <c r="F8" s="11" t="s">
        <v>17</v>
      </c>
      <c r="G8" s="13" t="s">
        <v>18</v>
      </c>
      <c r="H8" s="12" t="s">
        <v>16</v>
      </c>
      <c r="I8" s="11" t="s">
        <v>17</v>
      </c>
      <c r="J8" s="13" t="s">
        <v>19</v>
      </c>
      <c r="K8" s="13" t="s">
        <v>20</v>
      </c>
      <c r="L8" s="11" t="s">
        <v>21</v>
      </c>
      <c r="M8" s="14" t="s">
        <v>22</v>
      </c>
      <c r="N8" s="11" t="s">
        <v>23</v>
      </c>
    </row>
    <row r="9" spans="1:14" ht="12.75">
      <c r="A9" s="52">
        <v>5</v>
      </c>
      <c r="B9" s="16" t="s">
        <v>26</v>
      </c>
      <c r="C9" s="8" t="s">
        <v>25</v>
      </c>
      <c r="D9" s="41">
        <v>14</v>
      </c>
      <c r="E9" s="31">
        <v>24.06</v>
      </c>
      <c r="F9" s="46">
        <v>24.09</v>
      </c>
      <c r="G9" s="18">
        <f aca="true" t="shared" si="0" ref="G9:G29">IF(E9&lt;F9,F9,E9)</f>
        <v>24.09</v>
      </c>
      <c r="H9" s="17">
        <v>25.56</v>
      </c>
      <c r="I9" s="17">
        <v>25.98</v>
      </c>
      <c r="J9" s="18">
        <f aca="true" t="shared" si="1" ref="J9:J29">IF(H9&lt;I9,I9,H9)</f>
        <v>25.98</v>
      </c>
      <c r="K9" s="18">
        <f aca="true" t="shared" si="2" ref="K9:K29">IF(G9&lt;J9,G9,J9)</f>
        <v>24.09</v>
      </c>
      <c r="L9" s="8">
        <v>1</v>
      </c>
      <c r="M9" s="8">
        <v>5</v>
      </c>
      <c r="N9" s="54">
        <f aca="true" t="shared" si="3" ref="N9:N29">D9+M9</f>
        <v>19</v>
      </c>
    </row>
    <row r="10" spans="1:14" ht="12.75">
      <c r="A10" s="52">
        <v>1</v>
      </c>
      <c r="B10" s="19" t="s">
        <v>76</v>
      </c>
      <c r="C10" s="8" t="s">
        <v>32</v>
      </c>
      <c r="D10" s="41">
        <v>2</v>
      </c>
      <c r="E10" s="31">
        <v>26.26</v>
      </c>
      <c r="F10" s="46">
        <v>29.11</v>
      </c>
      <c r="G10" s="18">
        <f t="shared" si="0"/>
        <v>29.11</v>
      </c>
      <c r="H10" s="17">
        <v>25.02</v>
      </c>
      <c r="I10" s="17">
        <v>23.81</v>
      </c>
      <c r="J10" s="18">
        <f t="shared" si="1"/>
        <v>25.02</v>
      </c>
      <c r="K10" s="18">
        <f t="shared" si="2"/>
        <v>25.02</v>
      </c>
      <c r="L10" s="8">
        <v>2</v>
      </c>
      <c r="M10" s="8">
        <v>4</v>
      </c>
      <c r="N10" s="54">
        <f t="shared" si="3"/>
        <v>6</v>
      </c>
    </row>
    <row r="11" spans="1:14" ht="12.75">
      <c r="A11" s="52">
        <v>2</v>
      </c>
      <c r="B11" s="16" t="s">
        <v>35</v>
      </c>
      <c r="C11" s="8" t="s">
        <v>25</v>
      </c>
      <c r="D11" s="41">
        <v>8</v>
      </c>
      <c r="E11" s="46" t="s">
        <v>96</v>
      </c>
      <c r="F11" s="46" t="s">
        <v>96</v>
      </c>
      <c r="G11" s="18">
        <f t="shared" si="0"/>
        <v>0</v>
      </c>
      <c r="H11" s="17">
        <v>24.67</v>
      </c>
      <c r="I11" s="17">
        <v>25.3</v>
      </c>
      <c r="J11" s="18">
        <f t="shared" si="1"/>
        <v>25.3</v>
      </c>
      <c r="K11" s="18">
        <f t="shared" si="2"/>
        <v>25.3</v>
      </c>
      <c r="L11" s="8">
        <v>3</v>
      </c>
      <c r="M11" s="8">
        <v>3</v>
      </c>
      <c r="N11" s="54">
        <f t="shared" si="3"/>
        <v>11</v>
      </c>
    </row>
    <row r="12" spans="1:14" ht="12.75">
      <c r="A12" s="52">
        <v>6</v>
      </c>
      <c r="B12" s="16" t="s">
        <v>24</v>
      </c>
      <c r="C12" s="8" t="s">
        <v>25</v>
      </c>
      <c r="D12" s="41">
        <v>20</v>
      </c>
      <c r="E12" s="31">
        <v>25.42</v>
      </c>
      <c r="F12" s="46">
        <v>24.13</v>
      </c>
      <c r="G12" s="18">
        <f t="shared" si="0"/>
        <v>25.42</v>
      </c>
      <c r="H12" s="17">
        <v>23.4</v>
      </c>
      <c r="I12" s="17">
        <v>28.86</v>
      </c>
      <c r="J12" s="18">
        <f t="shared" si="1"/>
        <v>28.86</v>
      </c>
      <c r="K12" s="18">
        <f t="shared" si="2"/>
        <v>25.42</v>
      </c>
      <c r="L12" s="8">
        <v>4</v>
      </c>
      <c r="M12" s="8">
        <v>2</v>
      </c>
      <c r="N12" s="54">
        <f t="shared" si="3"/>
        <v>22</v>
      </c>
    </row>
    <row r="13" spans="1:14" ht="12.75">
      <c r="A13" s="52">
        <v>7</v>
      </c>
      <c r="B13" s="16" t="s">
        <v>27</v>
      </c>
      <c r="C13" s="8" t="s">
        <v>25</v>
      </c>
      <c r="D13" s="47">
        <v>10</v>
      </c>
      <c r="E13" s="46">
        <v>24.15</v>
      </c>
      <c r="F13" s="46">
        <v>28.76</v>
      </c>
      <c r="G13" s="18">
        <f t="shared" si="0"/>
        <v>28.76</v>
      </c>
      <c r="H13" s="17">
        <v>25.53</v>
      </c>
      <c r="I13" s="17">
        <v>22.36</v>
      </c>
      <c r="J13" s="18">
        <f t="shared" si="1"/>
        <v>25.53</v>
      </c>
      <c r="K13" s="18">
        <f t="shared" si="2"/>
        <v>25.53</v>
      </c>
      <c r="L13" s="8">
        <v>5</v>
      </c>
      <c r="M13" s="8">
        <v>1</v>
      </c>
      <c r="N13" s="54">
        <f t="shared" si="3"/>
        <v>11</v>
      </c>
    </row>
    <row r="14" spans="1:14" ht="12.75">
      <c r="A14" s="52">
        <v>9</v>
      </c>
      <c r="B14" s="16" t="s">
        <v>31</v>
      </c>
      <c r="C14" s="8" t="s">
        <v>32</v>
      </c>
      <c r="D14" s="41">
        <v>3</v>
      </c>
      <c r="E14" s="31">
        <v>26.32</v>
      </c>
      <c r="F14" s="46">
        <v>25.1</v>
      </c>
      <c r="G14" s="18">
        <f t="shared" si="0"/>
        <v>26.32</v>
      </c>
      <c r="H14" s="17">
        <v>30.07</v>
      </c>
      <c r="I14" s="17">
        <v>26.38</v>
      </c>
      <c r="J14" s="18">
        <f t="shared" si="1"/>
        <v>30.07</v>
      </c>
      <c r="K14" s="18">
        <f t="shared" si="2"/>
        <v>26.32</v>
      </c>
      <c r="L14" s="8">
        <v>6</v>
      </c>
      <c r="M14" s="8">
        <v>0</v>
      </c>
      <c r="N14" s="54">
        <f t="shared" si="3"/>
        <v>3</v>
      </c>
    </row>
    <row r="15" spans="1:14" ht="12.75">
      <c r="A15" s="52">
        <v>3</v>
      </c>
      <c r="B15" s="16" t="s">
        <v>28</v>
      </c>
      <c r="C15" s="8" t="s">
        <v>29</v>
      </c>
      <c r="D15" s="41">
        <v>8</v>
      </c>
      <c r="E15" s="46" t="s">
        <v>96</v>
      </c>
      <c r="F15" s="46" t="s">
        <v>96</v>
      </c>
      <c r="G15" s="18">
        <f t="shared" si="0"/>
        <v>0</v>
      </c>
      <c r="H15" s="46">
        <v>25.51</v>
      </c>
      <c r="I15" s="17">
        <v>27.15</v>
      </c>
      <c r="J15" s="20">
        <f t="shared" si="1"/>
        <v>27.15</v>
      </c>
      <c r="K15" s="18">
        <f t="shared" si="2"/>
        <v>27.15</v>
      </c>
      <c r="L15" s="8">
        <v>7</v>
      </c>
      <c r="M15" s="8">
        <v>0</v>
      </c>
      <c r="N15" s="54">
        <f t="shared" si="3"/>
        <v>8</v>
      </c>
    </row>
    <row r="16" spans="1:14" ht="12.75">
      <c r="A16" s="80">
        <v>4</v>
      </c>
      <c r="B16" s="49" t="s">
        <v>97</v>
      </c>
      <c r="C16" s="31" t="s">
        <v>25</v>
      </c>
      <c r="D16" s="81">
        <v>0</v>
      </c>
      <c r="E16" s="46">
        <v>29.41</v>
      </c>
      <c r="F16" s="46">
        <v>30.73</v>
      </c>
      <c r="G16" s="18">
        <f t="shared" si="0"/>
        <v>30.73</v>
      </c>
      <c r="H16" s="8">
        <v>29.01</v>
      </c>
      <c r="I16" s="8">
        <v>27.84</v>
      </c>
      <c r="J16" s="18">
        <f t="shared" si="1"/>
        <v>29.01</v>
      </c>
      <c r="K16" s="18">
        <f t="shared" si="2"/>
        <v>29.01</v>
      </c>
      <c r="L16" s="15">
        <v>8</v>
      </c>
      <c r="M16" s="8">
        <v>0</v>
      </c>
      <c r="N16" s="54">
        <f t="shared" si="3"/>
        <v>0</v>
      </c>
    </row>
    <row r="17" spans="1:14" ht="12.75">
      <c r="A17" s="52">
        <v>8</v>
      </c>
      <c r="B17" s="16" t="s">
        <v>33</v>
      </c>
      <c r="C17" s="8" t="s">
        <v>34</v>
      </c>
      <c r="D17" s="44">
        <v>1</v>
      </c>
      <c r="E17" s="46" t="s">
        <v>96</v>
      </c>
      <c r="F17" s="46" t="s">
        <v>96</v>
      </c>
      <c r="G17" s="18">
        <f t="shared" si="0"/>
        <v>0</v>
      </c>
      <c r="H17" s="17">
        <v>31.55</v>
      </c>
      <c r="I17" s="17">
        <v>28.75</v>
      </c>
      <c r="J17" s="18">
        <f t="shared" si="1"/>
        <v>31.55</v>
      </c>
      <c r="K17" s="18">
        <f t="shared" si="2"/>
        <v>31.55</v>
      </c>
      <c r="L17" s="8">
        <v>9</v>
      </c>
      <c r="M17" s="8">
        <v>0</v>
      </c>
      <c r="N17" s="54">
        <f t="shared" si="3"/>
        <v>1</v>
      </c>
    </row>
    <row r="18" spans="1:14" ht="12.75">
      <c r="A18" s="31"/>
      <c r="B18" s="19" t="s">
        <v>85</v>
      </c>
      <c r="C18" s="8" t="s">
        <v>32</v>
      </c>
      <c r="D18" s="41">
        <v>0</v>
      </c>
      <c r="E18" s="31"/>
      <c r="F18" s="46"/>
      <c r="G18" s="18">
        <f t="shared" si="0"/>
        <v>0</v>
      </c>
      <c r="H18" s="17"/>
      <c r="I18" s="46"/>
      <c r="J18" s="20">
        <f t="shared" si="1"/>
        <v>0</v>
      </c>
      <c r="K18" s="18">
        <f t="shared" si="2"/>
        <v>0</v>
      </c>
      <c r="L18" s="8"/>
      <c r="M18" s="8">
        <v>0</v>
      </c>
      <c r="N18" s="54">
        <f t="shared" si="3"/>
        <v>0</v>
      </c>
    </row>
    <row r="19" spans="1:14" ht="12.75">
      <c r="A19" s="52"/>
      <c r="B19" s="49" t="s">
        <v>86</v>
      </c>
      <c r="C19" s="31" t="s">
        <v>32</v>
      </c>
      <c r="D19" s="47">
        <v>0</v>
      </c>
      <c r="E19" s="46"/>
      <c r="F19" s="46"/>
      <c r="G19" s="18">
        <f t="shared" si="0"/>
        <v>0</v>
      </c>
      <c r="H19" s="8"/>
      <c r="I19" s="17"/>
      <c r="J19" s="18">
        <f t="shared" si="1"/>
        <v>0</v>
      </c>
      <c r="K19" s="18">
        <f t="shared" si="2"/>
        <v>0</v>
      </c>
      <c r="L19" s="8"/>
      <c r="M19" s="8">
        <v>0</v>
      </c>
      <c r="N19" s="54">
        <f t="shared" si="3"/>
        <v>0</v>
      </c>
    </row>
    <row r="20" spans="1:14" ht="12.75">
      <c r="A20" s="52"/>
      <c r="B20" s="49" t="s">
        <v>87</v>
      </c>
      <c r="C20" s="31" t="s">
        <v>32</v>
      </c>
      <c r="D20" s="47">
        <v>0</v>
      </c>
      <c r="E20" s="31"/>
      <c r="F20" s="46"/>
      <c r="G20" s="18">
        <f t="shared" si="0"/>
        <v>0</v>
      </c>
      <c r="H20" s="8"/>
      <c r="I20" s="8"/>
      <c r="J20" s="18">
        <f t="shared" si="1"/>
        <v>0</v>
      </c>
      <c r="K20" s="18">
        <f t="shared" si="2"/>
        <v>0</v>
      </c>
      <c r="L20" s="8"/>
      <c r="M20" s="8">
        <v>0</v>
      </c>
      <c r="N20" s="54">
        <f t="shared" si="3"/>
        <v>0</v>
      </c>
    </row>
    <row r="21" spans="1:14" ht="12.75">
      <c r="A21" s="52"/>
      <c r="B21" s="19" t="s">
        <v>74</v>
      </c>
      <c r="C21" s="8" t="s">
        <v>34</v>
      </c>
      <c r="D21" s="41">
        <v>0</v>
      </c>
      <c r="E21" s="46"/>
      <c r="F21" s="46"/>
      <c r="G21" s="18">
        <f t="shared" si="0"/>
        <v>0</v>
      </c>
      <c r="H21" s="8"/>
      <c r="I21" s="8"/>
      <c r="J21" s="18">
        <f t="shared" si="1"/>
        <v>0</v>
      </c>
      <c r="K21" s="18">
        <f t="shared" si="2"/>
        <v>0</v>
      </c>
      <c r="L21" s="8"/>
      <c r="M21" s="8">
        <v>0</v>
      </c>
      <c r="N21" s="54">
        <f t="shared" si="3"/>
        <v>0</v>
      </c>
    </row>
    <row r="22" spans="1:14" ht="12.75">
      <c r="A22" s="52"/>
      <c r="B22" s="49" t="s">
        <v>75</v>
      </c>
      <c r="C22" s="31" t="s">
        <v>25</v>
      </c>
      <c r="D22" s="47">
        <v>0</v>
      </c>
      <c r="E22" s="46"/>
      <c r="F22" s="46"/>
      <c r="G22" s="18">
        <f t="shared" si="0"/>
        <v>0</v>
      </c>
      <c r="H22" s="8"/>
      <c r="I22" s="8"/>
      <c r="J22" s="18">
        <f t="shared" si="1"/>
        <v>0</v>
      </c>
      <c r="K22" s="18">
        <f t="shared" si="2"/>
        <v>0</v>
      </c>
      <c r="L22" s="8"/>
      <c r="M22" s="8">
        <v>0</v>
      </c>
      <c r="N22" s="54">
        <f t="shared" si="3"/>
        <v>0</v>
      </c>
    </row>
    <row r="23" spans="1:14" ht="12.75">
      <c r="A23" s="52"/>
      <c r="B23" s="19" t="s">
        <v>72</v>
      </c>
      <c r="C23" s="8" t="s">
        <v>29</v>
      </c>
      <c r="D23" s="41">
        <v>0</v>
      </c>
      <c r="E23" s="46"/>
      <c r="F23" s="46"/>
      <c r="G23" s="18">
        <f t="shared" si="0"/>
        <v>0</v>
      </c>
      <c r="H23" s="8"/>
      <c r="I23" s="8"/>
      <c r="J23" s="18">
        <f t="shared" si="1"/>
        <v>0</v>
      </c>
      <c r="K23" s="18">
        <f t="shared" si="2"/>
        <v>0</v>
      </c>
      <c r="L23" s="8"/>
      <c r="M23" s="8">
        <v>0</v>
      </c>
      <c r="N23" s="54">
        <f t="shared" si="3"/>
        <v>0</v>
      </c>
    </row>
    <row r="24" spans="1:14" ht="12.75">
      <c r="A24" s="52"/>
      <c r="B24" s="19" t="s">
        <v>73</v>
      </c>
      <c r="C24" s="8" t="s">
        <v>25</v>
      </c>
      <c r="D24" s="41">
        <v>0</v>
      </c>
      <c r="E24" s="31"/>
      <c r="F24" s="46"/>
      <c r="G24" s="18">
        <f t="shared" si="0"/>
        <v>0</v>
      </c>
      <c r="H24" s="8"/>
      <c r="I24" s="8"/>
      <c r="J24" s="18">
        <f t="shared" si="1"/>
        <v>0</v>
      </c>
      <c r="K24" s="18">
        <f t="shared" si="2"/>
        <v>0</v>
      </c>
      <c r="L24" s="8"/>
      <c r="M24" s="8">
        <v>0</v>
      </c>
      <c r="N24" s="54">
        <f t="shared" si="3"/>
        <v>0</v>
      </c>
    </row>
    <row r="25" spans="1:14" ht="12.75">
      <c r="A25" s="48"/>
      <c r="B25" s="19" t="s">
        <v>38</v>
      </c>
      <c r="C25" s="8" t="s">
        <v>25</v>
      </c>
      <c r="D25" s="44">
        <v>1</v>
      </c>
      <c r="E25" s="46"/>
      <c r="F25" s="46"/>
      <c r="G25" s="18">
        <f t="shared" si="0"/>
        <v>0</v>
      </c>
      <c r="H25" s="8"/>
      <c r="I25" s="8"/>
      <c r="J25" s="18">
        <f t="shared" si="1"/>
        <v>0</v>
      </c>
      <c r="K25" s="18">
        <f t="shared" si="2"/>
        <v>0</v>
      </c>
      <c r="L25" s="8"/>
      <c r="M25" s="8">
        <v>0</v>
      </c>
      <c r="N25" s="54">
        <f t="shared" si="3"/>
        <v>1</v>
      </c>
    </row>
    <row r="26" spans="1:14" ht="12.75">
      <c r="A26" s="82"/>
      <c r="B26" s="19" t="s">
        <v>61</v>
      </c>
      <c r="C26" s="8" t="s">
        <v>25</v>
      </c>
      <c r="D26" s="44">
        <v>8</v>
      </c>
      <c r="E26" s="46"/>
      <c r="F26" s="46"/>
      <c r="G26" s="18">
        <f t="shared" si="0"/>
        <v>0</v>
      </c>
      <c r="H26" s="8"/>
      <c r="I26" s="8"/>
      <c r="J26" s="18">
        <f t="shared" si="1"/>
        <v>0</v>
      </c>
      <c r="K26" s="18">
        <f t="shared" si="2"/>
        <v>0</v>
      </c>
      <c r="L26" s="8"/>
      <c r="M26" s="8">
        <v>0</v>
      </c>
      <c r="N26" s="54">
        <f t="shared" si="3"/>
        <v>8</v>
      </c>
    </row>
    <row r="27" spans="1:14" ht="12.75">
      <c r="A27" s="15"/>
      <c r="B27" s="83"/>
      <c r="C27" s="84"/>
      <c r="D27" s="41"/>
      <c r="E27" s="17"/>
      <c r="F27" s="17"/>
      <c r="G27" s="18">
        <f t="shared" si="0"/>
        <v>0</v>
      </c>
      <c r="H27" s="8"/>
      <c r="I27" s="8"/>
      <c r="J27" s="18">
        <f t="shared" si="1"/>
        <v>0</v>
      </c>
      <c r="K27" s="18">
        <f t="shared" si="2"/>
        <v>0</v>
      </c>
      <c r="L27" s="8"/>
      <c r="M27" s="8">
        <v>0</v>
      </c>
      <c r="N27" s="54">
        <f t="shared" si="3"/>
        <v>0</v>
      </c>
    </row>
    <row r="28" spans="1:14" ht="12.75">
      <c r="A28" s="15"/>
      <c r="B28" s="85"/>
      <c r="C28" s="86"/>
      <c r="D28" s="41"/>
      <c r="E28" s="17"/>
      <c r="F28" s="17"/>
      <c r="G28" s="18">
        <f t="shared" si="0"/>
        <v>0</v>
      </c>
      <c r="H28" s="8"/>
      <c r="I28" s="8"/>
      <c r="J28" s="18">
        <f t="shared" si="1"/>
        <v>0</v>
      </c>
      <c r="K28" s="18">
        <f t="shared" si="2"/>
        <v>0</v>
      </c>
      <c r="L28" s="8"/>
      <c r="M28" s="8">
        <v>0</v>
      </c>
      <c r="N28" s="54">
        <f t="shared" si="3"/>
        <v>0</v>
      </c>
    </row>
    <row r="29" spans="1:14" ht="12.75">
      <c r="A29" s="15"/>
      <c r="B29" s="83"/>
      <c r="C29" s="84"/>
      <c r="D29" s="44"/>
      <c r="E29" s="17"/>
      <c r="F29" s="17"/>
      <c r="G29" s="18">
        <f t="shared" si="0"/>
        <v>0</v>
      </c>
      <c r="H29" s="8"/>
      <c r="I29" s="8"/>
      <c r="J29" s="18">
        <f t="shared" si="1"/>
        <v>0</v>
      </c>
      <c r="K29" s="18">
        <f t="shared" si="2"/>
        <v>0</v>
      </c>
      <c r="L29" s="8"/>
      <c r="M29" s="8">
        <v>0</v>
      </c>
      <c r="N29" s="54">
        <f t="shared" si="3"/>
        <v>0</v>
      </c>
    </row>
    <row r="30" spans="1:11" ht="12.75">
      <c r="A30" s="3"/>
      <c r="B30" s="1" t="s">
        <v>98</v>
      </c>
      <c r="C30" s="3"/>
      <c r="D30" s="3"/>
      <c r="E30" s="21"/>
      <c r="F30" s="22" t="s">
        <v>58</v>
      </c>
      <c r="G30" s="21"/>
      <c r="H30" s="21"/>
      <c r="I30" s="21"/>
      <c r="J30" s="21"/>
      <c r="K30" s="23"/>
    </row>
    <row r="31" spans="1:13" ht="12.75">
      <c r="A31" s="6" t="s">
        <v>5</v>
      </c>
      <c r="B31" s="6" t="s">
        <v>6</v>
      </c>
      <c r="C31" s="7" t="s">
        <v>7</v>
      </c>
      <c r="D31" s="8" t="s">
        <v>8</v>
      </c>
      <c r="E31" s="8"/>
      <c r="F31" s="9" t="s">
        <v>10</v>
      </c>
      <c r="G31" s="21"/>
      <c r="H31" s="22"/>
      <c r="I31" s="21"/>
      <c r="J31" s="22"/>
      <c r="K31" s="21"/>
      <c r="L31" s="21"/>
      <c r="M31" s="23"/>
    </row>
    <row r="32" spans="1:13" ht="12.75">
      <c r="A32" s="11" t="s">
        <v>14</v>
      </c>
      <c r="B32" s="11" t="s">
        <v>15</v>
      </c>
      <c r="C32" s="7"/>
      <c r="D32" s="12" t="s">
        <v>16</v>
      </c>
      <c r="E32" s="11" t="s">
        <v>17</v>
      </c>
      <c r="F32" s="13" t="s">
        <v>20</v>
      </c>
      <c r="G32" s="21"/>
      <c r="H32" s="34" t="s">
        <v>66</v>
      </c>
      <c r="I32" s="23"/>
      <c r="J32" s="23"/>
      <c r="K32" s="23"/>
      <c r="M32" s="34"/>
    </row>
    <row r="33" spans="1:13" ht="12.75">
      <c r="A33" s="52">
        <v>1</v>
      </c>
      <c r="B33" s="19" t="s">
        <v>76</v>
      </c>
      <c r="C33" s="8" t="s">
        <v>32</v>
      </c>
      <c r="D33" s="17">
        <v>25.02</v>
      </c>
      <c r="E33" s="17">
        <v>23.81</v>
      </c>
      <c r="F33" s="18">
        <f>IF(D33&lt;E33,E33,D33)</f>
        <v>25.02</v>
      </c>
      <c r="G33" s="30"/>
      <c r="H33" s="75" t="s">
        <v>99</v>
      </c>
      <c r="I33" s="75"/>
      <c r="J33" s="75"/>
      <c r="K33" s="53"/>
      <c r="L33" s="76">
        <v>22.36</v>
      </c>
      <c r="M33" s="53"/>
    </row>
    <row r="34" spans="1:14" ht="12.75">
      <c r="A34" s="6" t="s">
        <v>5</v>
      </c>
      <c r="B34" s="6" t="s">
        <v>36</v>
      </c>
      <c r="C34" s="7" t="s">
        <v>7</v>
      </c>
      <c r="D34" s="37" t="s">
        <v>55</v>
      </c>
      <c r="E34" s="8" t="s">
        <v>8</v>
      </c>
      <c r="F34" s="8"/>
      <c r="G34" s="6" t="s">
        <v>9</v>
      </c>
      <c r="H34" s="8" t="s">
        <v>8</v>
      </c>
      <c r="I34" s="8"/>
      <c r="J34" s="6" t="s">
        <v>9</v>
      </c>
      <c r="K34" s="9" t="s">
        <v>10</v>
      </c>
      <c r="L34" s="6" t="s">
        <v>11</v>
      </c>
      <c r="M34" s="10" t="s">
        <v>12</v>
      </c>
      <c r="N34" s="6" t="s">
        <v>13</v>
      </c>
    </row>
    <row r="35" spans="1:14" ht="12.75">
      <c r="A35" s="11" t="s">
        <v>14</v>
      </c>
      <c r="B35" s="11" t="s">
        <v>15</v>
      </c>
      <c r="C35" s="7"/>
      <c r="D35" s="38" t="s">
        <v>56</v>
      </c>
      <c r="E35" s="12" t="s">
        <v>16</v>
      </c>
      <c r="F35" s="11" t="s">
        <v>17</v>
      </c>
      <c r="G35" s="11" t="s">
        <v>18</v>
      </c>
      <c r="H35" s="12" t="s">
        <v>16</v>
      </c>
      <c r="I35" s="11" t="s">
        <v>17</v>
      </c>
      <c r="J35" s="11" t="s">
        <v>19</v>
      </c>
      <c r="K35" s="13" t="s">
        <v>20</v>
      </c>
      <c r="L35" s="39" t="s">
        <v>21</v>
      </c>
      <c r="M35" s="40" t="s">
        <v>22</v>
      </c>
      <c r="N35" s="39" t="s">
        <v>23</v>
      </c>
    </row>
    <row r="36" spans="1:14" ht="12.75">
      <c r="A36" s="15">
        <v>6</v>
      </c>
      <c r="B36" s="19" t="s">
        <v>63</v>
      </c>
      <c r="C36" s="8" t="s">
        <v>25</v>
      </c>
      <c r="D36" s="8">
        <v>12</v>
      </c>
      <c r="E36" s="87">
        <v>24.07</v>
      </c>
      <c r="F36" s="88">
        <v>25.48</v>
      </c>
      <c r="G36" s="18">
        <f aca="true" t="shared" si="4" ref="G36:G49">IF(E36&lt;F36,F36,E36)</f>
        <v>25.48</v>
      </c>
      <c r="H36" s="17">
        <v>23.28</v>
      </c>
      <c r="I36" s="17">
        <v>22.94</v>
      </c>
      <c r="J36" s="18">
        <f aca="true" t="shared" si="5" ref="J36:J49">IF(H36&lt;I36,I36,H36)</f>
        <v>23.28</v>
      </c>
      <c r="K36" s="43">
        <f aca="true" t="shared" si="6" ref="K36:K49">IF(G36&lt;J36,G36,J36)</f>
        <v>23.28</v>
      </c>
      <c r="L36" s="51">
        <v>1</v>
      </c>
      <c r="M36" s="41">
        <v>5</v>
      </c>
      <c r="N36" s="45">
        <f aca="true" t="shared" si="7" ref="N36:N49">D36+M36</f>
        <v>17</v>
      </c>
    </row>
    <row r="37" spans="1:14" ht="12.75">
      <c r="A37" s="15">
        <v>4</v>
      </c>
      <c r="B37" s="19" t="s">
        <v>76</v>
      </c>
      <c r="C37" s="8" t="s">
        <v>32</v>
      </c>
      <c r="D37" s="55">
        <v>9</v>
      </c>
      <c r="E37" s="87">
        <v>23.84</v>
      </c>
      <c r="F37" s="87">
        <v>23.03</v>
      </c>
      <c r="G37" s="18">
        <f t="shared" si="4"/>
        <v>23.84</v>
      </c>
      <c r="H37" s="17">
        <v>21.92</v>
      </c>
      <c r="I37" s="17">
        <v>28.15</v>
      </c>
      <c r="J37" s="18">
        <f t="shared" si="5"/>
        <v>28.15</v>
      </c>
      <c r="K37" s="43">
        <f t="shared" si="6"/>
        <v>23.84</v>
      </c>
      <c r="L37" s="51">
        <v>2</v>
      </c>
      <c r="M37" s="41">
        <v>4</v>
      </c>
      <c r="N37" s="45">
        <f t="shared" si="7"/>
        <v>13</v>
      </c>
    </row>
    <row r="38" spans="1:14" ht="12.75">
      <c r="A38" s="15">
        <v>2</v>
      </c>
      <c r="B38" s="19" t="s">
        <v>27</v>
      </c>
      <c r="C38" s="8" t="s">
        <v>25</v>
      </c>
      <c r="D38" s="31">
        <v>17</v>
      </c>
      <c r="E38" s="87">
        <v>25.35</v>
      </c>
      <c r="F38" s="87">
        <v>26.33</v>
      </c>
      <c r="G38" s="18">
        <f t="shared" si="4"/>
        <v>26.33</v>
      </c>
      <c r="H38" s="17">
        <v>22.21</v>
      </c>
      <c r="I38" s="50">
        <v>23.93</v>
      </c>
      <c r="J38" s="18">
        <f t="shared" si="5"/>
        <v>23.93</v>
      </c>
      <c r="K38" s="43">
        <f t="shared" si="6"/>
        <v>23.93</v>
      </c>
      <c r="L38" s="51">
        <v>3</v>
      </c>
      <c r="M38" s="41">
        <v>3</v>
      </c>
      <c r="N38" s="45">
        <f t="shared" si="7"/>
        <v>20</v>
      </c>
    </row>
    <row r="39" spans="1:14" ht="12.75">
      <c r="A39" s="15">
        <v>1</v>
      </c>
      <c r="B39" s="19" t="s">
        <v>39</v>
      </c>
      <c r="C39" s="8" t="s">
        <v>25</v>
      </c>
      <c r="D39" s="8">
        <v>4</v>
      </c>
      <c r="E39" s="87">
        <v>26.02</v>
      </c>
      <c r="F39" s="87">
        <v>26.78</v>
      </c>
      <c r="G39" s="18">
        <f t="shared" si="4"/>
        <v>26.78</v>
      </c>
      <c r="H39" s="17">
        <v>24.79</v>
      </c>
      <c r="I39" s="17">
        <v>25.97</v>
      </c>
      <c r="J39" s="18">
        <f t="shared" si="5"/>
        <v>25.97</v>
      </c>
      <c r="K39" s="43">
        <f t="shared" si="6"/>
        <v>25.97</v>
      </c>
      <c r="L39" s="51">
        <v>4</v>
      </c>
      <c r="M39" s="41">
        <v>2</v>
      </c>
      <c r="N39" s="45">
        <f t="shared" si="7"/>
        <v>6</v>
      </c>
    </row>
    <row r="40" spans="1:14" ht="12.75">
      <c r="A40" s="15">
        <v>5</v>
      </c>
      <c r="B40" s="19" t="s">
        <v>35</v>
      </c>
      <c r="C40" s="8" t="s">
        <v>25</v>
      </c>
      <c r="D40" s="31">
        <v>13</v>
      </c>
      <c r="E40" s="87">
        <v>28.35</v>
      </c>
      <c r="F40" s="87">
        <v>26.75</v>
      </c>
      <c r="G40" s="18">
        <f t="shared" si="4"/>
        <v>28.35</v>
      </c>
      <c r="H40" s="17">
        <v>29</v>
      </c>
      <c r="I40" s="17">
        <v>27.55</v>
      </c>
      <c r="J40" s="18">
        <f t="shared" si="5"/>
        <v>29</v>
      </c>
      <c r="K40" s="43">
        <f t="shared" si="6"/>
        <v>28.35</v>
      </c>
      <c r="L40" s="51">
        <v>5</v>
      </c>
      <c r="M40" s="41">
        <v>1</v>
      </c>
      <c r="N40" s="45">
        <f t="shared" si="7"/>
        <v>14</v>
      </c>
    </row>
    <row r="41" spans="1:14" ht="12.75">
      <c r="A41" s="89">
        <v>3</v>
      </c>
      <c r="B41" s="19" t="s">
        <v>64</v>
      </c>
      <c r="C41" s="8" t="s">
        <v>25</v>
      </c>
      <c r="D41" s="31">
        <v>4</v>
      </c>
      <c r="E41" s="87">
        <v>30.88</v>
      </c>
      <c r="F41" s="88">
        <v>30.38</v>
      </c>
      <c r="G41" s="18">
        <f t="shared" si="4"/>
        <v>30.88</v>
      </c>
      <c r="H41" s="17">
        <v>36.78</v>
      </c>
      <c r="I41" s="17">
        <v>37.14</v>
      </c>
      <c r="J41" s="18">
        <f t="shared" si="5"/>
        <v>37.14</v>
      </c>
      <c r="K41" s="43">
        <f t="shared" si="6"/>
        <v>30.88</v>
      </c>
      <c r="L41" s="51">
        <v>6</v>
      </c>
      <c r="M41" s="44">
        <v>0</v>
      </c>
      <c r="N41" s="45">
        <f t="shared" si="7"/>
        <v>4</v>
      </c>
    </row>
    <row r="42" spans="1:14" ht="12.75">
      <c r="A42" s="89">
        <v>7</v>
      </c>
      <c r="B42" s="83" t="s">
        <v>100</v>
      </c>
      <c r="C42" s="84" t="s">
        <v>25</v>
      </c>
      <c r="D42" s="84">
        <v>0</v>
      </c>
      <c r="E42" s="87">
        <v>29.35</v>
      </c>
      <c r="F42" s="87">
        <v>39.01</v>
      </c>
      <c r="G42" s="18">
        <f t="shared" si="4"/>
        <v>39.01</v>
      </c>
      <c r="H42" s="50" t="s">
        <v>30</v>
      </c>
      <c r="I42" s="17">
        <v>29.65</v>
      </c>
      <c r="J42" s="18">
        <f t="shared" si="5"/>
        <v>0</v>
      </c>
      <c r="K42" s="43">
        <f t="shared" si="6"/>
        <v>39.01</v>
      </c>
      <c r="L42" s="51">
        <v>7</v>
      </c>
      <c r="M42" s="44">
        <v>0</v>
      </c>
      <c r="N42" s="45">
        <f t="shared" si="7"/>
        <v>0</v>
      </c>
    </row>
    <row r="43" spans="1:14" ht="12.75">
      <c r="A43" s="15"/>
      <c r="B43" s="19" t="s">
        <v>24</v>
      </c>
      <c r="C43" s="8" t="s">
        <v>25</v>
      </c>
      <c r="D43" s="31">
        <v>1</v>
      </c>
      <c r="E43" s="90"/>
      <c r="F43" s="87"/>
      <c r="G43" s="18">
        <f t="shared" si="4"/>
        <v>0</v>
      </c>
      <c r="H43" s="17"/>
      <c r="I43" s="46"/>
      <c r="J43" s="18">
        <f t="shared" si="5"/>
        <v>0</v>
      </c>
      <c r="K43" s="43">
        <f t="shared" si="6"/>
        <v>0</v>
      </c>
      <c r="L43" s="51"/>
      <c r="M43" s="44">
        <v>0</v>
      </c>
      <c r="N43" s="45">
        <f t="shared" si="7"/>
        <v>1</v>
      </c>
    </row>
    <row r="44" spans="1:14" ht="12.75">
      <c r="A44" s="15"/>
      <c r="B44" s="19" t="s">
        <v>33</v>
      </c>
      <c r="C44" s="8" t="s">
        <v>34</v>
      </c>
      <c r="D44" s="8">
        <v>1</v>
      </c>
      <c r="E44" s="87"/>
      <c r="F44" s="87"/>
      <c r="G44" s="18">
        <f t="shared" si="4"/>
        <v>0</v>
      </c>
      <c r="H44" s="50"/>
      <c r="I44" s="17"/>
      <c r="J44" s="18">
        <f t="shared" si="5"/>
        <v>0</v>
      </c>
      <c r="K44" s="43">
        <f t="shared" si="6"/>
        <v>0</v>
      </c>
      <c r="L44" s="51"/>
      <c r="M44" s="44">
        <v>0</v>
      </c>
      <c r="N44" s="45">
        <f t="shared" si="7"/>
        <v>1</v>
      </c>
    </row>
    <row r="45" spans="1:14" ht="12.75">
      <c r="A45" s="15"/>
      <c r="B45" s="19" t="s">
        <v>38</v>
      </c>
      <c r="C45" s="8" t="s">
        <v>25</v>
      </c>
      <c r="D45" s="8">
        <v>8</v>
      </c>
      <c r="E45" s="87"/>
      <c r="F45" s="87"/>
      <c r="G45" s="18">
        <f t="shared" si="4"/>
        <v>0</v>
      </c>
      <c r="H45" s="50"/>
      <c r="I45" s="17"/>
      <c r="J45" s="18">
        <f t="shared" si="5"/>
        <v>0</v>
      </c>
      <c r="K45" s="43">
        <f t="shared" si="6"/>
        <v>0</v>
      </c>
      <c r="L45" s="51"/>
      <c r="M45" s="44">
        <v>0</v>
      </c>
      <c r="N45" s="45">
        <f t="shared" si="7"/>
        <v>8</v>
      </c>
    </row>
    <row r="46" spans="1:14" ht="12.75">
      <c r="A46" s="89"/>
      <c r="B46" s="83"/>
      <c r="C46" s="84"/>
      <c r="D46" s="84">
        <v>0</v>
      </c>
      <c r="E46" s="87"/>
      <c r="F46" s="87"/>
      <c r="G46" s="18">
        <f t="shared" si="4"/>
        <v>0</v>
      </c>
      <c r="H46" s="50"/>
      <c r="I46" s="17"/>
      <c r="J46" s="20">
        <f t="shared" si="5"/>
        <v>0</v>
      </c>
      <c r="K46" s="43">
        <f t="shared" si="6"/>
        <v>0</v>
      </c>
      <c r="L46" s="51"/>
      <c r="M46" s="41">
        <v>0</v>
      </c>
      <c r="N46" s="45">
        <f t="shared" si="7"/>
        <v>0</v>
      </c>
    </row>
    <row r="47" spans="1:14" ht="12.75">
      <c r="A47" s="89"/>
      <c r="B47" s="83"/>
      <c r="C47" s="84"/>
      <c r="D47" s="84">
        <v>0</v>
      </c>
      <c r="E47" s="88"/>
      <c r="F47" s="87"/>
      <c r="G47" s="18">
        <f t="shared" si="4"/>
        <v>0</v>
      </c>
      <c r="H47" s="50"/>
      <c r="I47" s="17"/>
      <c r="J47" s="18">
        <f t="shared" si="5"/>
        <v>0</v>
      </c>
      <c r="K47" s="43">
        <f t="shared" si="6"/>
        <v>0</v>
      </c>
      <c r="L47" s="51"/>
      <c r="M47" s="41">
        <v>0</v>
      </c>
      <c r="N47" s="45">
        <f t="shared" si="7"/>
        <v>0</v>
      </c>
    </row>
    <row r="48" spans="1:14" ht="12.75">
      <c r="A48" s="89"/>
      <c r="B48" s="83"/>
      <c r="C48" s="84"/>
      <c r="D48" s="84">
        <v>0</v>
      </c>
      <c r="E48" s="87"/>
      <c r="F48" s="87"/>
      <c r="G48" s="18">
        <f t="shared" si="4"/>
        <v>0</v>
      </c>
      <c r="H48" s="50"/>
      <c r="I48" s="17"/>
      <c r="J48" s="18">
        <f t="shared" si="5"/>
        <v>0</v>
      </c>
      <c r="K48" s="43">
        <f t="shared" si="6"/>
        <v>0</v>
      </c>
      <c r="L48" s="51" t="s">
        <v>101</v>
      </c>
      <c r="M48" s="41">
        <v>0</v>
      </c>
      <c r="N48" s="45">
        <f t="shared" si="7"/>
        <v>0</v>
      </c>
    </row>
    <row r="49" spans="1:14" ht="12.75">
      <c r="A49" s="89"/>
      <c r="B49" s="83"/>
      <c r="C49" s="84"/>
      <c r="D49" s="84">
        <v>0</v>
      </c>
      <c r="E49" s="87"/>
      <c r="F49" s="87"/>
      <c r="G49" s="18">
        <f t="shared" si="4"/>
        <v>0</v>
      </c>
      <c r="H49" s="50"/>
      <c r="I49" s="17"/>
      <c r="J49" s="18">
        <f t="shared" si="5"/>
        <v>0</v>
      </c>
      <c r="K49" s="43">
        <f t="shared" si="6"/>
        <v>0</v>
      </c>
      <c r="L49" s="51"/>
      <c r="M49" s="41">
        <v>0</v>
      </c>
      <c r="N49" s="45">
        <f t="shared" si="7"/>
        <v>0</v>
      </c>
    </row>
    <row r="50" spans="1:15" ht="12.75">
      <c r="A50" s="63"/>
      <c r="B50" s="1"/>
      <c r="C50" s="3"/>
      <c r="D50" s="3"/>
      <c r="E50" s="21"/>
      <c r="F50" s="91"/>
      <c r="G50" s="92"/>
      <c r="H50" s="92"/>
      <c r="I50" s="92"/>
      <c r="J50" s="92"/>
      <c r="K50" s="53"/>
      <c r="L50" s="93"/>
      <c r="M50" s="93"/>
      <c r="N50" s="94"/>
      <c r="O50" s="93"/>
    </row>
    <row r="51" spans="1:11" ht="12.75">
      <c r="A51" s="3"/>
      <c r="B51" s="1" t="s">
        <v>102</v>
      </c>
      <c r="C51" s="3"/>
      <c r="D51" s="3"/>
      <c r="E51" s="21"/>
      <c r="F51" s="22" t="s">
        <v>58</v>
      </c>
      <c r="G51" s="21"/>
      <c r="H51" s="21"/>
      <c r="I51" s="21"/>
      <c r="J51" s="21"/>
      <c r="K51" s="23"/>
    </row>
    <row r="52" spans="1:14" ht="12.75">
      <c r="A52" s="6" t="s">
        <v>5</v>
      </c>
      <c r="B52" s="6" t="s">
        <v>36</v>
      </c>
      <c r="C52" s="7" t="s">
        <v>7</v>
      </c>
      <c r="D52" s="8" t="s">
        <v>8</v>
      </c>
      <c r="E52" s="8"/>
      <c r="F52" s="9" t="s">
        <v>10</v>
      </c>
      <c r="G52" s="21"/>
      <c r="H52" s="22"/>
      <c r="I52" s="21"/>
      <c r="J52" s="22"/>
      <c r="K52" s="21"/>
      <c r="L52" s="21"/>
      <c r="M52" s="23"/>
      <c r="N52" s="32"/>
    </row>
    <row r="53" spans="1:14" ht="12.75">
      <c r="A53" s="11" t="s">
        <v>14</v>
      </c>
      <c r="B53" s="11" t="s">
        <v>15</v>
      </c>
      <c r="C53" s="7"/>
      <c r="D53" s="12" t="s">
        <v>16</v>
      </c>
      <c r="E53" s="11" t="s">
        <v>17</v>
      </c>
      <c r="F53" s="13" t="s">
        <v>20</v>
      </c>
      <c r="G53" s="21"/>
      <c r="H53" s="34"/>
      <c r="I53" s="21"/>
      <c r="J53" s="22"/>
      <c r="K53" s="21"/>
      <c r="L53" s="21"/>
      <c r="M53" s="34"/>
      <c r="N53" s="32"/>
    </row>
    <row r="54" spans="1:14" ht="12.75">
      <c r="A54" s="15">
        <v>6</v>
      </c>
      <c r="B54" s="19" t="s">
        <v>63</v>
      </c>
      <c r="C54" s="8" t="s">
        <v>25</v>
      </c>
      <c r="D54" s="17">
        <v>23.28</v>
      </c>
      <c r="E54" s="17">
        <v>22.94</v>
      </c>
      <c r="F54" s="18">
        <f>IF(D54&lt;E54,E54,D54)</f>
        <v>23.28</v>
      </c>
      <c r="G54" s="30"/>
      <c r="H54" s="30"/>
      <c r="I54" s="30"/>
      <c r="J54" s="30"/>
      <c r="K54" s="30"/>
      <c r="L54" s="30"/>
      <c r="M54" s="21"/>
      <c r="N54" s="32"/>
    </row>
    <row r="55" spans="1:11" ht="12.75">
      <c r="A55" s="1"/>
      <c r="B55" s="30"/>
      <c r="C55" s="30"/>
      <c r="D55" s="21"/>
      <c r="E55" s="21"/>
      <c r="F55" s="30"/>
      <c r="G55" s="29"/>
      <c r="H55" s="29"/>
      <c r="I55" s="30"/>
      <c r="J55" s="29"/>
      <c r="K55" s="30"/>
    </row>
    <row r="56" spans="1:10" ht="12.75">
      <c r="A56" s="63" t="s">
        <v>103</v>
      </c>
      <c r="B56" s="2"/>
      <c r="C56" s="2"/>
      <c r="D56" s="35"/>
      <c r="E56" s="35"/>
      <c r="F56" s="2"/>
      <c r="G56" s="56"/>
      <c r="H56" s="56"/>
      <c r="I56" s="2"/>
      <c r="J56" s="56"/>
    </row>
    <row r="57" spans="1:10" ht="12.75">
      <c r="A57" s="77" t="s">
        <v>104</v>
      </c>
      <c r="B57" s="2"/>
      <c r="C57" s="2"/>
      <c r="D57" s="35"/>
      <c r="E57" s="35"/>
      <c r="F57" s="2"/>
      <c r="G57" s="56"/>
      <c r="H57" s="56"/>
      <c r="I57" s="2"/>
      <c r="J57" s="56"/>
    </row>
    <row r="58" spans="1:10" ht="12.75">
      <c r="A58" s="2" t="s">
        <v>81</v>
      </c>
      <c r="B58" s="2" t="s">
        <v>45</v>
      </c>
      <c r="F58" s="2"/>
      <c r="G58" s="2"/>
      <c r="H58" s="74"/>
      <c r="I58" s="2" t="s">
        <v>82</v>
      </c>
      <c r="J58" s="56"/>
    </row>
    <row r="59" spans="1:10" ht="12.75">
      <c r="A59" s="2" t="s">
        <v>46</v>
      </c>
      <c r="B59" s="2" t="s">
        <v>47</v>
      </c>
      <c r="F59" s="2"/>
      <c r="G59" s="2"/>
      <c r="J59" s="56"/>
    </row>
    <row r="60" spans="1:10" ht="12.75">
      <c r="A60" s="2"/>
      <c r="B60" s="2" t="s">
        <v>49</v>
      </c>
      <c r="E60" s="34" t="s">
        <v>68</v>
      </c>
      <c r="F60" s="23"/>
      <c r="G60" s="23"/>
      <c r="H60" s="23"/>
      <c r="I60" s="79"/>
      <c r="J60" s="79"/>
    </row>
    <row r="61" spans="1:10" ht="12.75">
      <c r="A61" s="2"/>
      <c r="B61" s="2" t="s">
        <v>50</v>
      </c>
      <c r="E61" s="75" t="s">
        <v>105</v>
      </c>
      <c r="F61" s="75"/>
      <c r="G61" s="75"/>
      <c r="H61" s="53"/>
      <c r="I61" s="79"/>
      <c r="J61" s="76">
        <v>21.92</v>
      </c>
    </row>
    <row r="62" spans="1:10" ht="12.75">
      <c r="A62" s="36"/>
      <c r="B62" s="36" t="s">
        <v>51</v>
      </c>
      <c r="C62" s="95"/>
      <c r="D62" s="95"/>
      <c r="E62" s="95"/>
      <c r="F62" s="36"/>
      <c r="G62" s="36"/>
      <c r="H62" s="36"/>
      <c r="I62" s="36"/>
      <c r="J62" s="36"/>
    </row>
    <row r="63" spans="1:11" ht="16.5" customHeight="1">
      <c r="A63" s="2" t="s">
        <v>48</v>
      </c>
      <c r="K63" s="32"/>
    </row>
  </sheetData>
  <sheetProtection selectLockedCells="1" selectUnlockedCells="1"/>
  <mergeCells count="14">
    <mergeCell ref="D3:G3"/>
    <mergeCell ref="D4:I4"/>
    <mergeCell ref="D5:G5"/>
    <mergeCell ref="D6:G6"/>
    <mergeCell ref="C7:C8"/>
    <mergeCell ref="E7:F7"/>
    <mergeCell ref="H7:I7"/>
    <mergeCell ref="C31:C32"/>
    <mergeCell ref="D31:E31"/>
    <mergeCell ref="C34:C35"/>
    <mergeCell ref="E34:F34"/>
    <mergeCell ref="H34:I34"/>
    <mergeCell ref="C52:C53"/>
    <mergeCell ref="D52:E52"/>
  </mergeCells>
  <printOptions/>
  <pageMargins left="0.7875" right="0.7875" top="0.6590277777777778" bottom="0.6590277777777778" header="0.39375" footer="0.39375"/>
  <pageSetup horizontalDpi="300" verticalDpi="300" orientation="landscape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62"/>
  <sheetViews>
    <sheetView workbookViewId="0" topLeftCell="A1">
      <selection activeCell="I22" sqref="I22"/>
    </sheetView>
  </sheetViews>
  <sheetFormatPr defaultColWidth="10.28125" defaultRowHeight="12.75"/>
  <cols>
    <col min="1" max="1" width="7.140625" style="0" customWidth="1"/>
    <col min="2" max="2" width="21.57421875" style="0" customWidth="1"/>
    <col min="3" max="3" width="8.57421875" style="0" customWidth="1"/>
    <col min="4" max="4" width="7.140625" style="0" customWidth="1"/>
    <col min="5" max="10" width="7.8515625" style="0" customWidth="1"/>
    <col min="11" max="14" width="9.00390625" style="0" customWidth="1"/>
    <col min="15" max="16384" width="11.421875" style="0" customWidth="1"/>
  </cols>
  <sheetData>
    <row r="1" spans="1:11" ht="12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>
      <c r="A3" s="2"/>
      <c r="B3" s="2" t="s">
        <v>1</v>
      </c>
      <c r="C3" s="2"/>
      <c r="D3" s="3" t="s">
        <v>106</v>
      </c>
      <c r="E3" s="3"/>
      <c r="F3" s="3"/>
      <c r="G3" s="3"/>
      <c r="H3" s="3"/>
      <c r="I3" s="3"/>
      <c r="J3" s="2"/>
      <c r="K3" s="2"/>
    </row>
    <row r="4" spans="1:11" ht="12.75">
      <c r="A4" s="2"/>
      <c r="B4" s="2"/>
      <c r="C4" s="2"/>
      <c r="D4" s="4"/>
      <c r="E4" s="4"/>
      <c r="F4" s="4"/>
      <c r="G4" s="4"/>
      <c r="H4" s="4"/>
      <c r="I4" s="4"/>
      <c r="J4" s="2"/>
      <c r="K4" s="2"/>
    </row>
    <row r="5" spans="1:11" ht="12.75">
      <c r="A5" s="2"/>
      <c r="B5" s="2" t="s">
        <v>3</v>
      </c>
      <c r="C5" s="2"/>
      <c r="D5" s="96" t="s">
        <v>107</v>
      </c>
      <c r="E5" s="96"/>
      <c r="F5" s="96"/>
      <c r="G5" s="96"/>
      <c r="H5" s="96"/>
      <c r="I5" s="96"/>
      <c r="J5" s="2"/>
      <c r="K5" s="2"/>
    </row>
    <row r="6" spans="1:14" ht="12.75">
      <c r="A6" s="6" t="s">
        <v>5</v>
      </c>
      <c r="B6" s="6" t="s">
        <v>6</v>
      </c>
      <c r="C6" s="7" t="s">
        <v>7</v>
      </c>
      <c r="D6" s="37" t="s">
        <v>55</v>
      </c>
      <c r="E6" s="8" t="s">
        <v>8</v>
      </c>
      <c r="F6" s="8"/>
      <c r="G6" s="9" t="s">
        <v>9</v>
      </c>
      <c r="H6" s="8" t="s">
        <v>8</v>
      </c>
      <c r="I6" s="8"/>
      <c r="J6" s="9" t="s">
        <v>9</v>
      </c>
      <c r="K6" s="9" t="s">
        <v>10</v>
      </c>
      <c r="L6" s="6" t="s">
        <v>11</v>
      </c>
      <c r="M6" s="10" t="s">
        <v>12</v>
      </c>
      <c r="N6" s="6" t="s">
        <v>13</v>
      </c>
    </row>
    <row r="7" spans="1:14" ht="12.75">
      <c r="A7" s="11" t="s">
        <v>14</v>
      </c>
      <c r="B7" s="11" t="s">
        <v>15</v>
      </c>
      <c r="C7" s="7"/>
      <c r="D7" s="38" t="s">
        <v>56</v>
      </c>
      <c r="E7" s="12" t="s">
        <v>16</v>
      </c>
      <c r="F7" s="11" t="s">
        <v>17</v>
      </c>
      <c r="G7" s="13" t="s">
        <v>18</v>
      </c>
      <c r="H7" s="12" t="s">
        <v>16</v>
      </c>
      <c r="I7" s="11" t="s">
        <v>17</v>
      </c>
      <c r="J7" s="13" t="s">
        <v>19</v>
      </c>
      <c r="K7" s="13" t="s">
        <v>20</v>
      </c>
      <c r="L7" s="11" t="s">
        <v>21</v>
      </c>
      <c r="M7" s="14" t="s">
        <v>22</v>
      </c>
      <c r="N7" s="11" t="s">
        <v>23</v>
      </c>
    </row>
    <row r="8" spans="1:14" ht="12.75">
      <c r="A8" s="52">
        <v>7</v>
      </c>
      <c r="B8" s="19" t="s">
        <v>76</v>
      </c>
      <c r="C8" s="8" t="s">
        <v>32</v>
      </c>
      <c r="D8" s="41">
        <v>6</v>
      </c>
      <c r="E8" s="46">
        <v>22.96</v>
      </c>
      <c r="F8" s="46">
        <v>25.83</v>
      </c>
      <c r="G8" s="18">
        <f aca="true" t="shared" si="0" ref="G8:G28">IF(E8&lt;F8,F8,E8)</f>
        <v>25.83</v>
      </c>
      <c r="H8" s="46">
        <v>23.57</v>
      </c>
      <c r="I8" s="17">
        <v>24.74</v>
      </c>
      <c r="J8" s="20">
        <f aca="true" t="shared" si="1" ref="J8:J28">IF(H8&lt;I8,I8,H8)</f>
        <v>24.74</v>
      </c>
      <c r="K8" s="18">
        <f aca="true" t="shared" si="2" ref="K8:K28">IF(G8&lt;J8,G8,J8)</f>
        <v>24.74</v>
      </c>
      <c r="L8" s="8">
        <v>1</v>
      </c>
      <c r="M8" s="8">
        <v>5</v>
      </c>
      <c r="N8" s="54">
        <f aca="true" t="shared" si="3" ref="N8:N28">D8+M8</f>
        <v>11</v>
      </c>
    </row>
    <row r="9" spans="1:14" ht="12.75">
      <c r="A9" s="52">
        <v>3</v>
      </c>
      <c r="B9" s="19" t="s">
        <v>26</v>
      </c>
      <c r="C9" s="8" t="s">
        <v>25</v>
      </c>
      <c r="D9" s="41">
        <v>19</v>
      </c>
      <c r="E9" s="46">
        <v>36.98</v>
      </c>
      <c r="F9" s="46">
        <v>37.64</v>
      </c>
      <c r="G9" s="18">
        <f t="shared" si="0"/>
        <v>37.64</v>
      </c>
      <c r="H9" s="17">
        <v>26.12</v>
      </c>
      <c r="I9" s="17">
        <v>25.77</v>
      </c>
      <c r="J9" s="18">
        <f t="shared" si="1"/>
        <v>26.12</v>
      </c>
      <c r="K9" s="18">
        <f t="shared" si="2"/>
        <v>26.12</v>
      </c>
      <c r="L9" s="8">
        <v>2</v>
      </c>
      <c r="M9" s="8">
        <v>4</v>
      </c>
      <c r="N9" s="54">
        <f t="shared" si="3"/>
        <v>23</v>
      </c>
    </row>
    <row r="10" spans="1:14" ht="12.75">
      <c r="A10" s="52">
        <v>5</v>
      </c>
      <c r="B10" s="19" t="s">
        <v>31</v>
      </c>
      <c r="C10" s="8" t="s">
        <v>32</v>
      </c>
      <c r="D10" s="41">
        <v>3</v>
      </c>
      <c r="E10" s="46">
        <v>21.1</v>
      </c>
      <c r="F10" s="46">
        <v>26.81</v>
      </c>
      <c r="G10" s="18">
        <f t="shared" si="0"/>
        <v>26.81</v>
      </c>
      <c r="H10" s="17">
        <v>26.21</v>
      </c>
      <c r="I10" s="17">
        <v>22.85</v>
      </c>
      <c r="J10" s="18">
        <f t="shared" si="1"/>
        <v>26.21</v>
      </c>
      <c r="K10" s="18">
        <f t="shared" si="2"/>
        <v>26.21</v>
      </c>
      <c r="L10" s="8">
        <v>3</v>
      </c>
      <c r="M10" s="8">
        <v>3</v>
      </c>
      <c r="N10" s="54">
        <f t="shared" si="3"/>
        <v>6</v>
      </c>
    </row>
    <row r="11" spans="1:14" ht="12.75">
      <c r="A11" s="52">
        <v>6</v>
      </c>
      <c r="B11" s="19" t="s">
        <v>24</v>
      </c>
      <c r="C11" s="8" t="s">
        <v>25</v>
      </c>
      <c r="D11" s="41">
        <v>22</v>
      </c>
      <c r="E11" s="46">
        <v>23.05</v>
      </c>
      <c r="F11" s="46">
        <v>28.39</v>
      </c>
      <c r="G11" s="18">
        <f t="shared" si="0"/>
        <v>28.39</v>
      </c>
      <c r="H11" s="17">
        <v>28.52</v>
      </c>
      <c r="I11" s="17">
        <v>22.66</v>
      </c>
      <c r="J11" s="18">
        <f t="shared" si="1"/>
        <v>28.52</v>
      </c>
      <c r="K11" s="18">
        <f t="shared" si="2"/>
        <v>28.39</v>
      </c>
      <c r="L11" s="8">
        <v>4</v>
      </c>
      <c r="M11" s="8">
        <v>2</v>
      </c>
      <c r="N11" s="54">
        <f t="shared" si="3"/>
        <v>24</v>
      </c>
    </row>
    <row r="12" spans="1:14" ht="12.75">
      <c r="A12" s="52">
        <v>2</v>
      </c>
      <c r="B12" s="19" t="s">
        <v>28</v>
      </c>
      <c r="C12" s="8" t="s">
        <v>29</v>
      </c>
      <c r="D12" s="41">
        <v>8</v>
      </c>
      <c r="E12" s="46" t="s">
        <v>30</v>
      </c>
      <c r="F12" s="46">
        <v>999.99</v>
      </c>
      <c r="G12" s="18">
        <f t="shared" si="0"/>
        <v>0</v>
      </c>
      <c r="H12" s="17">
        <v>28.5</v>
      </c>
      <c r="I12" s="17">
        <v>23.68</v>
      </c>
      <c r="J12" s="18">
        <f t="shared" si="1"/>
        <v>28.5</v>
      </c>
      <c r="K12" s="18">
        <f t="shared" si="2"/>
        <v>28.5</v>
      </c>
      <c r="L12" s="8">
        <v>5</v>
      </c>
      <c r="M12" s="8">
        <v>1</v>
      </c>
      <c r="N12" s="54">
        <f t="shared" si="3"/>
        <v>9</v>
      </c>
    </row>
    <row r="13" spans="1:14" ht="12.75">
      <c r="A13" s="52">
        <v>4</v>
      </c>
      <c r="B13" s="19" t="s">
        <v>35</v>
      </c>
      <c r="C13" s="8" t="s">
        <v>25</v>
      </c>
      <c r="D13" s="41">
        <v>11</v>
      </c>
      <c r="E13" s="46">
        <v>32.91</v>
      </c>
      <c r="F13" s="46">
        <v>31.71</v>
      </c>
      <c r="G13" s="18">
        <f t="shared" si="0"/>
        <v>32.91</v>
      </c>
      <c r="H13" s="17">
        <v>31.17</v>
      </c>
      <c r="I13" s="17">
        <v>26.22</v>
      </c>
      <c r="J13" s="18">
        <f t="shared" si="1"/>
        <v>31.17</v>
      </c>
      <c r="K13" s="18">
        <f t="shared" si="2"/>
        <v>31.17</v>
      </c>
      <c r="L13" s="8">
        <v>6</v>
      </c>
      <c r="M13" s="8">
        <v>0</v>
      </c>
      <c r="N13" s="54">
        <f t="shared" si="3"/>
        <v>11</v>
      </c>
    </row>
    <row r="14" spans="1:14" ht="12.75">
      <c r="A14" s="52">
        <v>1</v>
      </c>
      <c r="B14" s="19" t="s">
        <v>27</v>
      </c>
      <c r="C14" s="8" t="s">
        <v>25</v>
      </c>
      <c r="D14" s="47">
        <v>11</v>
      </c>
      <c r="E14" s="46">
        <v>34.2</v>
      </c>
      <c r="F14" s="46">
        <v>32.28</v>
      </c>
      <c r="G14" s="18">
        <f t="shared" si="0"/>
        <v>34.2</v>
      </c>
      <c r="H14" s="17">
        <v>32.86</v>
      </c>
      <c r="I14" s="17">
        <v>31.64</v>
      </c>
      <c r="J14" s="18">
        <f t="shared" si="1"/>
        <v>32.86</v>
      </c>
      <c r="K14" s="18">
        <f t="shared" si="2"/>
        <v>32.86</v>
      </c>
      <c r="L14" s="8">
        <v>7</v>
      </c>
      <c r="M14" s="8">
        <v>0</v>
      </c>
      <c r="N14" s="54">
        <f t="shared" si="3"/>
        <v>11</v>
      </c>
    </row>
    <row r="15" spans="1:14" ht="12.75">
      <c r="A15" s="80"/>
      <c r="B15" s="49" t="s">
        <v>97</v>
      </c>
      <c r="C15" s="31" t="s">
        <v>25</v>
      </c>
      <c r="D15" s="81">
        <v>0</v>
      </c>
      <c r="E15" s="46"/>
      <c r="F15" s="46"/>
      <c r="G15" s="18">
        <f t="shared" si="0"/>
        <v>0</v>
      </c>
      <c r="H15" s="8"/>
      <c r="I15" s="8"/>
      <c r="J15" s="18">
        <f t="shared" si="1"/>
        <v>0</v>
      </c>
      <c r="K15" s="18">
        <f t="shared" si="2"/>
        <v>0</v>
      </c>
      <c r="L15" s="15"/>
      <c r="M15" s="8">
        <v>0</v>
      </c>
      <c r="N15" s="54">
        <f t="shared" si="3"/>
        <v>0</v>
      </c>
    </row>
    <row r="16" spans="1:14" ht="12.75">
      <c r="A16" s="52"/>
      <c r="B16" s="16" t="s">
        <v>33</v>
      </c>
      <c r="C16" s="8" t="s">
        <v>34</v>
      </c>
      <c r="D16" s="44">
        <v>1</v>
      </c>
      <c r="E16" s="46"/>
      <c r="F16" s="46"/>
      <c r="G16" s="18">
        <f t="shared" si="0"/>
        <v>0</v>
      </c>
      <c r="H16" s="17"/>
      <c r="I16" s="17"/>
      <c r="J16" s="18">
        <f t="shared" si="1"/>
        <v>0</v>
      </c>
      <c r="K16" s="18">
        <f t="shared" si="2"/>
        <v>0</v>
      </c>
      <c r="L16" s="8"/>
      <c r="M16" s="8">
        <v>0</v>
      </c>
      <c r="N16" s="54">
        <f t="shared" si="3"/>
        <v>1</v>
      </c>
    </row>
    <row r="17" spans="1:14" ht="12.75">
      <c r="A17" s="31"/>
      <c r="B17" s="19" t="s">
        <v>85</v>
      </c>
      <c r="C17" s="8" t="s">
        <v>32</v>
      </c>
      <c r="D17" s="41">
        <v>0</v>
      </c>
      <c r="E17" s="46"/>
      <c r="F17" s="46"/>
      <c r="G17" s="18">
        <f t="shared" si="0"/>
        <v>0</v>
      </c>
      <c r="H17" s="17"/>
      <c r="I17" s="46"/>
      <c r="J17" s="20">
        <f t="shared" si="1"/>
        <v>0</v>
      </c>
      <c r="K17" s="18">
        <f t="shared" si="2"/>
        <v>0</v>
      </c>
      <c r="L17" s="8"/>
      <c r="M17" s="8">
        <v>0</v>
      </c>
      <c r="N17" s="54">
        <f t="shared" si="3"/>
        <v>0</v>
      </c>
    </row>
    <row r="18" spans="1:14" ht="12.75">
      <c r="A18" s="52"/>
      <c r="B18" s="49" t="s">
        <v>86</v>
      </c>
      <c r="C18" s="31" t="s">
        <v>32</v>
      </c>
      <c r="D18" s="47">
        <v>0</v>
      </c>
      <c r="E18" s="46"/>
      <c r="F18" s="46"/>
      <c r="G18" s="18">
        <f t="shared" si="0"/>
        <v>0</v>
      </c>
      <c r="H18" s="8"/>
      <c r="I18" s="17"/>
      <c r="J18" s="18">
        <f t="shared" si="1"/>
        <v>0</v>
      </c>
      <c r="K18" s="18">
        <f t="shared" si="2"/>
        <v>0</v>
      </c>
      <c r="L18" s="8"/>
      <c r="M18" s="8">
        <v>0</v>
      </c>
      <c r="N18" s="54">
        <f t="shared" si="3"/>
        <v>0</v>
      </c>
    </row>
    <row r="19" spans="1:14" ht="12.75">
      <c r="A19" s="52"/>
      <c r="B19" s="49" t="s">
        <v>87</v>
      </c>
      <c r="C19" s="31" t="s">
        <v>32</v>
      </c>
      <c r="D19" s="47">
        <v>0</v>
      </c>
      <c r="E19" s="46"/>
      <c r="F19" s="46"/>
      <c r="G19" s="18">
        <f t="shared" si="0"/>
        <v>0</v>
      </c>
      <c r="H19" s="8"/>
      <c r="I19" s="8"/>
      <c r="J19" s="18">
        <f t="shared" si="1"/>
        <v>0</v>
      </c>
      <c r="K19" s="18">
        <f t="shared" si="2"/>
        <v>0</v>
      </c>
      <c r="L19" s="8"/>
      <c r="M19" s="8">
        <v>0</v>
      </c>
      <c r="N19" s="54">
        <f t="shared" si="3"/>
        <v>0</v>
      </c>
    </row>
    <row r="20" spans="1:14" ht="12.75">
      <c r="A20" s="52"/>
      <c r="B20" s="19" t="s">
        <v>74</v>
      </c>
      <c r="C20" s="8" t="s">
        <v>34</v>
      </c>
      <c r="D20" s="41">
        <v>0</v>
      </c>
      <c r="E20" s="46"/>
      <c r="F20" s="46"/>
      <c r="G20" s="18">
        <f t="shared" si="0"/>
        <v>0</v>
      </c>
      <c r="H20" s="8"/>
      <c r="I20" s="8"/>
      <c r="J20" s="18">
        <f t="shared" si="1"/>
        <v>0</v>
      </c>
      <c r="K20" s="18">
        <f t="shared" si="2"/>
        <v>0</v>
      </c>
      <c r="L20" s="8"/>
      <c r="M20" s="8">
        <v>0</v>
      </c>
      <c r="N20" s="54">
        <f t="shared" si="3"/>
        <v>0</v>
      </c>
    </row>
    <row r="21" spans="1:14" ht="12.75">
      <c r="A21" s="52"/>
      <c r="B21" s="49" t="s">
        <v>75</v>
      </c>
      <c r="C21" s="31" t="s">
        <v>25</v>
      </c>
      <c r="D21" s="47">
        <v>0</v>
      </c>
      <c r="E21" s="46"/>
      <c r="F21" s="46"/>
      <c r="G21" s="18">
        <f t="shared" si="0"/>
        <v>0</v>
      </c>
      <c r="H21" s="8"/>
      <c r="I21" s="8"/>
      <c r="J21" s="18">
        <f t="shared" si="1"/>
        <v>0</v>
      </c>
      <c r="K21" s="18">
        <f t="shared" si="2"/>
        <v>0</v>
      </c>
      <c r="L21" s="8"/>
      <c r="M21" s="8">
        <v>0</v>
      </c>
      <c r="N21" s="54">
        <f t="shared" si="3"/>
        <v>0</v>
      </c>
    </row>
    <row r="22" spans="1:14" ht="12.75">
      <c r="A22" s="52"/>
      <c r="B22" s="19" t="s">
        <v>72</v>
      </c>
      <c r="C22" s="8" t="s">
        <v>29</v>
      </c>
      <c r="D22" s="41">
        <v>0</v>
      </c>
      <c r="E22" s="46"/>
      <c r="F22" s="46"/>
      <c r="G22" s="18">
        <f t="shared" si="0"/>
        <v>0</v>
      </c>
      <c r="H22" s="8"/>
      <c r="I22" s="8"/>
      <c r="J22" s="18">
        <f t="shared" si="1"/>
        <v>0</v>
      </c>
      <c r="K22" s="18">
        <f t="shared" si="2"/>
        <v>0</v>
      </c>
      <c r="L22" s="8"/>
      <c r="M22" s="8">
        <v>0</v>
      </c>
      <c r="N22" s="54">
        <f t="shared" si="3"/>
        <v>0</v>
      </c>
    </row>
    <row r="23" spans="1:14" ht="12.75">
      <c r="A23" s="52"/>
      <c r="B23" s="19" t="s">
        <v>73</v>
      </c>
      <c r="C23" s="8" t="s">
        <v>25</v>
      </c>
      <c r="D23" s="41">
        <v>0</v>
      </c>
      <c r="E23" s="46"/>
      <c r="F23" s="46"/>
      <c r="G23" s="18">
        <f t="shared" si="0"/>
        <v>0</v>
      </c>
      <c r="H23" s="8"/>
      <c r="I23" s="8"/>
      <c r="J23" s="18">
        <f t="shared" si="1"/>
        <v>0</v>
      </c>
      <c r="K23" s="18">
        <f t="shared" si="2"/>
        <v>0</v>
      </c>
      <c r="L23" s="8"/>
      <c r="M23" s="8">
        <v>0</v>
      </c>
      <c r="N23" s="54">
        <f t="shared" si="3"/>
        <v>0</v>
      </c>
    </row>
    <row r="24" spans="1:14" ht="12.75">
      <c r="A24" s="48"/>
      <c r="B24" s="19" t="s">
        <v>38</v>
      </c>
      <c r="C24" s="8" t="s">
        <v>25</v>
      </c>
      <c r="D24" s="44">
        <v>1</v>
      </c>
      <c r="E24" s="46"/>
      <c r="F24" s="46"/>
      <c r="G24" s="18">
        <f t="shared" si="0"/>
        <v>0</v>
      </c>
      <c r="H24" s="8"/>
      <c r="I24" s="8"/>
      <c r="J24" s="18">
        <f t="shared" si="1"/>
        <v>0</v>
      </c>
      <c r="K24" s="18">
        <f t="shared" si="2"/>
        <v>0</v>
      </c>
      <c r="L24" s="8"/>
      <c r="M24" s="8">
        <v>0</v>
      </c>
      <c r="N24" s="54">
        <f t="shared" si="3"/>
        <v>1</v>
      </c>
    </row>
    <row r="25" spans="1:14" ht="12.75">
      <c r="A25" s="82"/>
      <c r="B25" s="19" t="s">
        <v>61</v>
      </c>
      <c r="C25" s="8" t="s">
        <v>25</v>
      </c>
      <c r="D25" s="44">
        <v>8</v>
      </c>
      <c r="E25" s="46"/>
      <c r="F25" s="46"/>
      <c r="G25" s="18">
        <f t="shared" si="0"/>
        <v>0</v>
      </c>
      <c r="H25" s="8"/>
      <c r="I25" s="8"/>
      <c r="J25" s="18">
        <f t="shared" si="1"/>
        <v>0</v>
      </c>
      <c r="K25" s="18">
        <f t="shared" si="2"/>
        <v>0</v>
      </c>
      <c r="L25" s="8"/>
      <c r="M25" s="8">
        <v>0</v>
      </c>
      <c r="N25" s="54">
        <f t="shared" si="3"/>
        <v>8</v>
      </c>
    </row>
    <row r="26" spans="1:14" ht="12.75">
      <c r="A26" s="15"/>
      <c r="B26" s="83"/>
      <c r="C26" s="84"/>
      <c r="D26" s="41"/>
      <c r="E26" s="17"/>
      <c r="F26" s="17"/>
      <c r="G26" s="18">
        <f t="shared" si="0"/>
        <v>0</v>
      </c>
      <c r="H26" s="8"/>
      <c r="I26" s="8"/>
      <c r="J26" s="18">
        <f t="shared" si="1"/>
        <v>0</v>
      </c>
      <c r="K26" s="18">
        <f t="shared" si="2"/>
        <v>0</v>
      </c>
      <c r="L26" s="8"/>
      <c r="M26" s="8">
        <v>0</v>
      </c>
      <c r="N26" s="54">
        <f t="shared" si="3"/>
        <v>0</v>
      </c>
    </row>
    <row r="27" spans="1:14" ht="12.75">
      <c r="A27" s="15"/>
      <c r="B27" s="85"/>
      <c r="C27" s="86"/>
      <c r="D27" s="41"/>
      <c r="E27" s="17"/>
      <c r="F27" s="17"/>
      <c r="G27" s="18">
        <f t="shared" si="0"/>
        <v>0</v>
      </c>
      <c r="H27" s="8"/>
      <c r="I27" s="8"/>
      <c r="J27" s="18">
        <f t="shared" si="1"/>
        <v>0</v>
      </c>
      <c r="K27" s="18">
        <f t="shared" si="2"/>
        <v>0</v>
      </c>
      <c r="L27" s="8"/>
      <c r="M27" s="8">
        <v>0</v>
      </c>
      <c r="N27" s="54">
        <f t="shared" si="3"/>
        <v>0</v>
      </c>
    </row>
    <row r="28" spans="1:14" ht="12.75">
      <c r="A28" s="15"/>
      <c r="B28" s="83"/>
      <c r="C28" s="84"/>
      <c r="D28" s="44"/>
      <c r="E28" s="17"/>
      <c r="F28" s="17"/>
      <c r="G28" s="18">
        <f t="shared" si="0"/>
        <v>0</v>
      </c>
      <c r="H28" s="8"/>
      <c r="I28" s="8"/>
      <c r="J28" s="18">
        <f t="shared" si="1"/>
        <v>0</v>
      </c>
      <c r="K28" s="18">
        <f t="shared" si="2"/>
        <v>0</v>
      </c>
      <c r="L28" s="8"/>
      <c r="M28" s="8">
        <v>0</v>
      </c>
      <c r="N28" s="54">
        <f t="shared" si="3"/>
        <v>0</v>
      </c>
    </row>
    <row r="29" spans="1:11" ht="12.75">
      <c r="A29" s="3"/>
      <c r="B29" s="1" t="s">
        <v>108</v>
      </c>
      <c r="C29" s="3"/>
      <c r="D29" s="3"/>
      <c r="E29" s="21"/>
      <c r="F29" s="22" t="s">
        <v>109</v>
      </c>
      <c r="G29" s="21"/>
      <c r="H29" s="21"/>
      <c r="I29" s="21"/>
      <c r="J29" s="21"/>
      <c r="K29" s="23"/>
    </row>
    <row r="30" spans="1:13" ht="12.75">
      <c r="A30" s="6" t="s">
        <v>5</v>
      </c>
      <c r="B30" s="6" t="s">
        <v>6</v>
      </c>
      <c r="C30" s="7" t="s">
        <v>7</v>
      </c>
      <c r="D30" s="8" t="s">
        <v>8</v>
      </c>
      <c r="E30" s="8"/>
      <c r="F30" s="9" t="s">
        <v>10</v>
      </c>
      <c r="G30" s="21"/>
      <c r="H30" s="22"/>
      <c r="I30" s="21"/>
      <c r="J30" s="22"/>
      <c r="K30" s="21"/>
      <c r="L30" s="21"/>
      <c r="M30" s="23"/>
    </row>
    <row r="31" spans="1:13" ht="12.75">
      <c r="A31" s="11" t="s">
        <v>14</v>
      </c>
      <c r="B31" s="11" t="s">
        <v>15</v>
      </c>
      <c r="C31" s="7"/>
      <c r="D31" s="12" t="s">
        <v>16</v>
      </c>
      <c r="E31" s="11" t="s">
        <v>17</v>
      </c>
      <c r="F31" s="13" t="s">
        <v>20</v>
      </c>
      <c r="G31" s="21"/>
      <c r="H31" s="34" t="s">
        <v>66</v>
      </c>
      <c r="I31" s="23"/>
      <c r="J31" s="23"/>
      <c r="K31" s="23"/>
      <c r="M31" s="34"/>
    </row>
    <row r="32" spans="1:13" ht="12.75">
      <c r="A32" s="52">
        <v>7</v>
      </c>
      <c r="B32" s="19" t="s">
        <v>76</v>
      </c>
      <c r="C32" s="8" t="s">
        <v>32</v>
      </c>
      <c r="D32" s="46">
        <v>23.57</v>
      </c>
      <c r="E32" s="17">
        <v>24.74</v>
      </c>
      <c r="F32" s="18">
        <f>IF(D32&lt;E32,E32,D32)</f>
        <v>24.74</v>
      </c>
      <c r="G32" s="30"/>
      <c r="H32" s="75" t="s">
        <v>110</v>
      </c>
      <c r="I32" s="75"/>
      <c r="J32" s="75"/>
      <c r="K32" s="53"/>
      <c r="L32" s="97">
        <v>21.1</v>
      </c>
      <c r="M32" s="53"/>
    </row>
    <row r="33" ht="12.75">
      <c r="H33" t="s">
        <v>111</v>
      </c>
    </row>
    <row r="35" spans="1:14" ht="12.75">
      <c r="A35" s="6" t="s">
        <v>5</v>
      </c>
      <c r="B35" s="6" t="s">
        <v>36</v>
      </c>
      <c r="C35" s="7" t="s">
        <v>7</v>
      </c>
      <c r="D35" s="98" t="s">
        <v>55</v>
      </c>
      <c r="E35" s="8" t="s">
        <v>8</v>
      </c>
      <c r="F35" s="8"/>
      <c r="G35" s="6" t="s">
        <v>9</v>
      </c>
      <c r="H35" s="8" t="s">
        <v>8</v>
      </c>
      <c r="I35" s="8"/>
      <c r="J35" s="6" t="s">
        <v>9</v>
      </c>
      <c r="K35" s="9" t="s">
        <v>10</v>
      </c>
      <c r="L35" s="6" t="s">
        <v>11</v>
      </c>
      <c r="M35" s="10" t="s">
        <v>12</v>
      </c>
      <c r="N35" s="6" t="s">
        <v>13</v>
      </c>
    </row>
    <row r="36" spans="1:14" ht="12.75">
      <c r="A36" s="11" t="s">
        <v>14</v>
      </c>
      <c r="B36" s="11" t="s">
        <v>15</v>
      </c>
      <c r="C36" s="7"/>
      <c r="D36" s="98" t="s">
        <v>56</v>
      </c>
      <c r="E36" s="19" t="s">
        <v>16</v>
      </c>
      <c r="F36" s="8" t="s">
        <v>17</v>
      </c>
      <c r="G36" s="11" t="s">
        <v>18</v>
      </c>
      <c r="H36" s="12" t="s">
        <v>16</v>
      </c>
      <c r="I36" s="11" t="s">
        <v>17</v>
      </c>
      <c r="J36" s="11" t="s">
        <v>19</v>
      </c>
      <c r="K36" s="13" t="s">
        <v>20</v>
      </c>
      <c r="L36" s="39" t="s">
        <v>21</v>
      </c>
      <c r="M36" s="40" t="s">
        <v>22</v>
      </c>
      <c r="N36" s="39" t="s">
        <v>23</v>
      </c>
    </row>
    <row r="37" spans="1:14" ht="12.75">
      <c r="A37" s="15">
        <v>1</v>
      </c>
      <c r="B37" s="19" t="s">
        <v>27</v>
      </c>
      <c r="C37" s="8" t="s">
        <v>25</v>
      </c>
      <c r="D37" s="31">
        <v>20</v>
      </c>
      <c r="E37" s="17">
        <v>22.26</v>
      </c>
      <c r="F37" s="50">
        <v>22.02</v>
      </c>
      <c r="G37" s="18">
        <f aca="true" t="shared" si="4" ref="G37:G48">IF(E37&lt;F37,F37,E37)</f>
        <v>22.26</v>
      </c>
      <c r="H37" s="17">
        <v>30.33</v>
      </c>
      <c r="I37" s="17">
        <v>34.6</v>
      </c>
      <c r="J37" s="18">
        <f aca="true" t="shared" si="5" ref="J37:J48">IF(H37&lt;I37,I37,H37)</f>
        <v>34.6</v>
      </c>
      <c r="K37" s="43">
        <f aca="true" t="shared" si="6" ref="K37:K48">IF(G37&lt;J37,G37,J37)</f>
        <v>22.26</v>
      </c>
      <c r="L37" s="51">
        <v>1</v>
      </c>
      <c r="M37" s="41">
        <v>5</v>
      </c>
      <c r="N37" s="45">
        <f aca="true" t="shared" si="7" ref="N37:N48">D37+M37</f>
        <v>25</v>
      </c>
    </row>
    <row r="38" spans="1:14" ht="12.75">
      <c r="A38" s="15">
        <v>3</v>
      </c>
      <c r="B38" s="19" t="s">
        <v>63</v>
      </c>
      <c r="C38" s="8" t="s">
        <v>25</v>
      </c>
      <c r="D38" s="8">
        <v>17</v>
      </c>
      <c r="E38" s="17">
        <v>27.6</v>
      </c>
      <c r="F38" s="17">
        <v>25.87</v>
      </c>
      <c r="G38" s="18">
        <f t="shared" si="4"/>
        <v>27.6</v>
      </c>
      <c r="H38" s="17">
        <v>22.87</v>
      </c>
      <c r="I38" s="50">
        <v>24.31</v>
      </c>
      <c r="J38" s="18">
        <f t="shared" si="5"/>
        <v>24.31</v>
      </c>
      <c r="K38" s="43">
        <f t="shared" si="6"/>
        <v>24.31</v>
      </c>
      <c r="L38" s="51">
        <v>2</v>
      </c>
      <c r="M38" s="41">
        <v>4</v>
      </c>
      <c r="N38" s="45">
        <f t="shared" si="7"/>
        <v>21</v>
      </c>
    </row>
    <row r="39" spans="1:14" ht="12.75">
      <c r="A39" s="15">
        <v>4</v>
      </c>
      <c r="B39" s="19" t="s">
        <v>39</v>
      </c>
      <c r="C39" s="8" t="s">
        <v>25</v>
      </c>
      <c r="D39" s="8">
        <v>6</v>
      </c>
      <c r="E39" s="17">
        <v>28.26</v>
      </c>
      <c r="F39" s="17">
        <v>26.34</v>
      </c>
      <c r="G39" s="18">
        <f t="shared" si="4"/>
        <v>28.26</v>
      </c>
      <c r="H39" s="17">
        <v>24.18</v>
      </c>
      <c r="I39" s="17">
        <v>24.76</v>
      </c>
      <c r="J39" s="18">
        <f t="shared" si="5"/>
        <v>24.76</v>
      </c>
      <c r="K39" s="43">
        <f t="shared" si="6"/>
        <v>24.76</v>
      </c>
      <c r="L39" s="51">
        <v>3</v>
      </c>
      <c r="M39" s="41">
        <v>3</v>
      </c>
      <c r="N39" s="45">
        <f t="shared" si="7"/>
        <v>9</v>
      </c>
    </row>
    <row r="40" spans="1:14" ht="12.75">
      <c r="A40" s="15">
        <v>5</v>
      </c>
      <c r="B40" s="19" t="s">
        <v>76</v>
      </c>
      <c r="C40" s="8" t="s">
        <v>32</v>
      </c>
      <c r="D40" s="8">
        <v>13</v>
      </c>
      <c r="E40" s="17">
        <v>22.43</v>
      </c>
      <c r="F40" s="17">
        <v>24.97</v>
      </c>
      <c r="G40" s="18">
        <f t="shared" si="4"/>
        <v>24.97</v>
      </c>
      <c r="H40" s="17">
        <v>27.96</v>
      </c>
      <c r="I40" s="17">
        <v>36.03</v>
      </c>
      <c r="J40" s="18">
        <f t="shared" si="5"/>
        <v>36.03</v>
      </c>
      <c r="K40" s="43">
        <f t="shared" si="6"/>
        <v>24.97</v>
      </c>
      <c r="L40" s="51">
        <v>4</v>
      </c>
      <c r="M40" s="41">
        <v>2</v>
      </c>
      <c r="N40" s="45">
        <f t="shared" si="7"/>
        <v>15</v>
      </c>
    </row>
    <row r="41" spans="1:14" ht="12.75">
      <c r="A41" s="89">
        <v>6</v>
      </c>
      <c r="B41" s="19" t="s">
        <v>64</v>
      </c>
      <c r="C41" s="8" t="s">
        <v>25</v>
      </c>
      <c r="D41" s="31">
        <v>4</v>
      </c>
      <c r="E41" s="17">
        <v>25.26</v>
      </c>
      <c r="F41" s="50">
        <v>24.51</v>
      </c>
      <c r="G41" s="18">
        <f t="shared" si="4"/>
        <v>25.26</v>
      </c>
      <c r="H41" s="17">
        <v>25.79</v>
      </c>
      <c r="I41" s="17">
        <v>28.88</v>
      </c>
      <c r="J41" s="18">
        <f t="shared" si="5"/>
        <v>28.88</v>
      </c>
      <c r="K41" s="43">
        <f t="shared" si="6"/>
        <v>25.26</v>
      </c>
      <c r="L41" s="51">
        <v>5</v>
      </c>
      <c r="M41" s="41">
        <v>1</v>
      </c>
      <c r="N41" s="45">
        <f t="shared" si="7"/>
        <v>5</v>
      </c>
    </row>
    <row r="42" spans="1:14" ht="12.75">
      <c r="A42" s="15">
        <v>2</v>
      </c>
      <c r="B42" s="19" t="s">
        <v>35</v>
      </c>
      <c r="C42" s="8" t="s">
        <v>25</v>
      </c>
      <c r="D42" s="31">
        <v>14</v>
      </c>
      <c r="E42" s="17">
        <v>38.79</v>
      </c>
      <c r="F42" s="17">
        <v>40.07</v>
      </c>
      <c r="G42" s="18">
        <f t="shared" si="4"/>
        <v>40.07</v>
      </c>
      <c r="H42" s="17" t="s">
        <v>30</v>
      </c>
      <c r="I42" s="17">
        <v>999.99</v>
      </c>
      <c r="J42" s="18">
        <f t="shared" si="5"/>
        <v>0</v>
      </c>
      <c r="K42" s="43">
        <f t="shared" si="6"/>
        <v>40.07</v>
      </c>
      <c r="L42" s="51">
        <v>6</v>
      </c>
      <c r="M42" s="44">
        <v>0</v>
      </c>
      <c r="N42" s="45">
        <f t="shared" si="7"/>
        <v>14</v>
      </c>
    </row>
    <row r="43" spans="1:14" ht="12.75">
      <c r="A43" s="89"/>
      <c r="B43" s="83" t="s">
        <v>100</v>
      </c>
      <c r="C43" s="8" t="s">
        <v>25</v>
      </c>
      <c r="D43" s="8">
        <v>0</v>
      </c>
      <c r="E43" s="17"/>
      <c r="F43" s="17"/>
      <c r="G43" s="18">
        <f t="shared" si="4"/>
        <v>0</v>
      </c>
      <c r="H43" s="50"/>
      <c r="I43" s="17"/>
      <c r="J43" s="18">
        <f t="shared" si="5"/>
        <v>0</v>
      </c>
      <c r="K43" s="43">
        <f t="shared" si="6"/>
        <v>0</v>
      </c>
      <c r="L43" s="51"/>
      <c r="M43" s="44">
        <v>0</v>
      </c>
      <c r="N43" s="45">
        <f t="shared" si="7"/>
        <v>0</v>
      </c>
    </row>
    <row r="44" spans="1:14" ht="12.75">
      <c r="A44" s="15"/>
      <c r="B44" s="19" t="s">
        <v>24</v>
      </c>
      <c r="C44" s="8" t="s">
        <v>25</v>
      </c>
      <c r="D44" s="31">
        <v>1</v>
      </c>
      <c r="E44" s="46"/>
      <c r="F44" s="17"/>
      <c r="G44" s="18">
        <f t="shared" si="4"/>
        <v>0</v>
      </c>
      <c r="H44" s="17"/>
      <c r="I44" s="46"/>
      <c r="J44" s="18">
        <f t="shared" si="5"/>
        <v>0</v>
      </c>
      <c r="K44" s="43">
        <f t="shared" si="6"/>
        <v>0</v>
      </c>
      <c r="L44" s="51"/>
      <c r="M44" s="44">
        <v>0</v>
      </c>
      <c r="N44" s="45">
        <f t="shared" si="7"/>
        <v>1</v>
      </c>
    </row>
    <row r="45" spans="1:14" ht="12.75">
      <c r="A45" s="15"/>
      <c r="B45" s="19" t="s">
        <v>33</v>
      </c>
      <c r="C45" s="8" t="s">
        <v>34</v>
      </c>
      <c r="D45" s="8">
        <v>1</v>
      </c>
      <c r="E45" s="17"/>
      <c r="F45" s="17"/>
      <c r="G45" s="18">
        <f t="shared" si="4"/>
        <v>0</v>
      </c>
      <c r="H45" s="50"/>
      <c r="I45" s="17"/>
      <c r="J45" s="18">
        <f t="shared" si="5"/>
        <v>0</v>
      </c>
      <c r="K45" s="43">
        <f t="shared" si="6"/>
        <v>0</v>
      </c>
      <c r="L45" s="51"/>
      <c r="M45" s="44">
        <v>0</v>
      </c>
      <c r="N45" s="45">
        <f t="shared" si="7"/>
        <v>1</v>
      </c>
    </row>
    <row r="46" spans="1:14" ht="12.75">
      <c r="A46" s="15"/>
      <c r="B46" s="19" t="s">
        <v>38</v>
      </c>
      <c r="C46" s="8" t="s">
        <v>25</v>
      </c>
      <c r="D46" s="8">
        <v>8</v>
      </c>
      <c r="E46" s="17"/>
      <c r="F46" s="17"/>
      <c r="G46" s="18">
        <f t="shared" si="4"/>
        <v>0</v>
      </c>
      <c r="H46" s="50"/>
      <c r="I46" s="17"/>
      <c r="J46" s="18">
        <f t="shared" si="5"/>
        <v>0</v>
      </c>
      <c r="K46" s="43">
        <f t="shared" si="6"/>
        <v>0</v>
      </c>
      <c r="L46" s="51"/>
      <c r="M46" s="44">
        <v>0</v>
      </c>
      <c r="N46" s="45">
        <f t="shared" si="7"/>
        <v>8</v>
      </c>
    </row>
    <row r="47" spans="1:14" ht="12.75">
      <c r="A47" s="15"/>
      <c r="B47" s="19"/>
      <c r="C47" s="8"/>
      <c r="D47" s="8">
        <v>0</v>
      </c>
      <c r="E47" s="17"/>
      <c r="F47" s="17"/>
      <c r="G47" s="18">
        <f t="shared" si="4"/>
        <v>0</v>
      </c>
      <c r="H47" s="50"/>
      <c r="I47" s="17"/>
      <c r="J47" s="20">
        <f t="shared" si="5"/>
        <v>0</v>
      </c>
      <c r="K47" s="43">
        <f t="shared" si="6"/>
        <v>0</v>
      </c>
      <c r="L47" s="51"/>
      <c r="M47" s="41">
        <v>0</v>
      </c>
      <c r="N47" s="45">
        <f t="shared" si="7"/>
        <v>0</v>
      </c>
    </row>
    <row r="48" spans="1:14" ht="12.75">
      <c r="A48" s="15"/>
      <c r="B48" s="19"/>
      <c r="C48" s="8"/>
      <c r="D48" s="8">
        <v>0</v>
      </c>
      <c r="E48" s="50"/>
      <c r="F48" s="17"/>
      <c r="G48" s="18">
        <f t="shared" si="4"/>
        <v>0</v>
      </c>
      <c r="H48" s="50"/>
      <c r="I48" s="17"/>
      <c r="J48" s="18">
        <f t="shared" si="5"/>
        <v>0</v>
      </c>
      <c r="K48" s="43">
        <f t="shared" si="6"/>
        <v>0</v>
      </c>
      <c r="L48" s="51"/>
      <c r="M48" s="41">
        <v>0</v>
      </c>
      <c r="N48" s="45">
        <f t="shared" si="7"/>
        <v>0</v>
      </c>
    </row>
    <row r="49" spans="1:14" ht="12.75">
      <c r="A49" s="63"/>
      <c r="B49" s="1"/>
      <c r="C49" s="3"/>
      <c r="D49" s="3"/>
      <c r="E49" s="21"/>
      <c r="F49" s="91"/>
      <c r="G49" s="92"/>
      <c r="H49" s="92"/>
      <c r="I49" s="92"/>
      <c r="J49" s="92"/>
      <c r="K49" s="53"/>
      <c r="L49" s="93"/>
      <c r="M49" s="93"/>
      <c r="N49" s="94"/>
    </row>
    <row r="50" spans="1:11" ht="12.75">
      <c r="A50" s="3"/>
      <c r="B50" s="1" t="s">
        <v>108</v>
      </c>
      <c r="C50" s="3"/>
      <c r="D50" s="3"/>
      <c r="E50" s="21"/>
      <c r="F50" s="22" t="s">
        <v>109</v>
      </c>
      <c r="G50" s="21"/>
      <c r="H50" s="21"/>
      <c r="I50" s="21"/>
      <c r="J50" s="21"/>
      <c r="K50" s="23"/>
    </row>
    <row r="51" spans="1:14" ht="12.75">
      <c r="A51" s="6" t="s">
        <v>5</v>
      </c>
      <c r="B51" s="6" t="s">
        <v>36</v>
      </c>
      <c r="C51" s="7" t="s">
        <v>7</v>
      </c>
      <c r="D51" s="8" t="s">
        <v>8</v>
      </c>
      <c r="E51" s="8"/>
      <c r="F51" s="9" t="s">
        <v>10</v>
      </c>
      <c r="G51" s="21"/>
      <c r="H51" s="22"/>
      <c r="I51" s="21"/>
      <c r="J51" s="22"/>
      <c r="K51" s="21"/>
      <c r="L51" s="21"/>
      <c r="M51" s="23"/>
      <c r="N51" s="32"/>
    </row>
    <row r="52" spans="1:14" ht="12.75">
      <c r="A52" s="11" t="s">
        <v>14</v>
      </c>
      <c r="B52" s="11" t="s">
        <v>15</v>
      </c>
      <c r="C52" s="7"/>
      <c r="D52" s="12" t="s">
        <v>16</v>
      </c>
      <c r="E52" s="11" t="s">
        <v>17</v>
      </c>
      <c r="F52" s="13" t="s">
        <v>20</v>
      </c>
      <c r="G52" s="21"/>
      <c r="H52" s="34"/>
      <c r="I52" s="21"/>
      <c r="J52" s="22"/>
      <c r="K52" s="21"/>
      <c r="L52" s="21"/>
      <c r="M52" s="34"/>
      <c r="N52" s="32"/>
    </row>
    <row r="53" spans="1:14" ht="12.75">
      <c r="A53" s="15">
        <v>1</v>
      </c>
      <c r="B53" s="19" t="s">
        <v>27</v>
      </c>
      <c r="C53" s="8" t="s">
        <v>25</v>
      </c>
      <c r="D53" s="17">
        <v>22.26</v>
      </c>
      <c r="E53" s="50">
        <v>22.02</v>
      </c>
      <c r="F53" s="18">
        <f>IF(D53&lt;E53,E53,D53)</f>
        <v>22.26</v>
      </c>
      <c r="G53" s="30"/>
      <c r="H53" s="30"/>
      <c r="I53" s="30"/>
      <c r="J53" s="30"/>
      <c r="K53" s="30"/>
      <c r="L53" s="30"/>
      <c r="M53" s="21"/>
      <c r="N53" s="32"/>
    </row>
    <row r="54" spans="1:11" ht="12.75">
      <c r="A54" s="1"/>
      <c r="B54" s="30"/>
      <c r="C54" s="30"/>
      <c r="D54" s="21"/>
      <c r="E54" s="21"/>
      <c r="F54" s="30"/>
      <c r="G54" s="29"/>
      <c r="H54" s="29"/>
      <c r="I54" s="30"/>
      <c r="J54" s="29"/>
      <c r="K54" s="30"/>
    </row>
    <row r="55" spans="1:10" ht="12.75">
      <c r="A55" s="63" t="s">
        <v>103</v>
      </c>
      <c r="B55" s="2"/>
      <c r="C55" s="2"/>
      <c r="D55" s="35"/>
      <c r="E55" s="35"/>
      <c r="F55" s="2"/>
      <c r="G55" s="56"/>
      <c r="H55" s="56"/>
      <c r="I55" s="2"/>
      <c r="J55" s="56"/>
    </row>
    <row r="56" spans="1:10" ht="12.75">
      <c r="A56" s="77" t="s">
        <v>104</v>
      </c>
      <c r="B56" s="2"/>
      <c r="C56" s="2"/>
      <c r="D56" s="35"/>
      <c r="E56" s="35"/>
      <c r="F56" s="2"/>
      <c r="G56" s="56"/>
      <c r="H56" s="56"/>
      <c r="I56" s="2"/>
      <c r="J56" s="56"/>
    </row>
    <row r="57" spans="1:10" ht="12.75">
      <c r="A57" s="2" t="s">
        <v>81</v>
      </c>
      <c r="B57" s="2" t="s">
        <v>45</v>
      </c>
      <c r="F57" s="2"/>
      <c r="G57" s="2"/>
      <c r="H57" s="74"/>
      <c r="I57" s="2" t="s">
        <v>82</v>
      </c>
      <c r="J57" s="56"/>
    </row>
    <row r="58" spans="1:10" ht="12.75">
      <c r="A58" s="2" t="s">
        <v>46</v>
      </c>
      <c r="B58" s="2" t="s">
        <v>47</v>
      </c>
      <c r="F58" s="2"/>
      <c r="G58" s="2"/>
      <c r="J58" s="56"/>
    </row>
    <row r="59" spans="1:10" ht="12.75">
      <c r="A59" s="2"/>
      <c r="B59" s="2" t="s">
        <v>49</v>
      </c>
      <c r="E59" s="34" t="s">
        <v>68</v>
      </c>
      <c r="F59" s="23"/>
      <c r="G59" s="23"/>
      <c r="H59" s="23"/>
      <c r="I59" s="79"/>
      <c r="J59" s="79"/>
    </row>
    <row r="60" spans="1:10" ht="12.75">
      <c r="A60" s="2"/>
      <c r="B60" s="2" t="s">
        <v>50</v>
      </c>
      <c r="E60" s="75" t="s">
        <v>112</v>
      </c>
      <c r="F60" s="75"/>
      <c r="G60" s="75"/>
      <c r="H60" s="53"/>
      <c r="I60" s="79"/>
      <c r="J60" s="76">
        <v>22.02</v>
      </c>
    </row>
    <row r="61" spans="1:10" ht="12.75">
      <c r="A61" s="36"/>
      <c r="B61" s="36" t="s">
        <v>51</v>
      </c>
      <c r="C61" s="95"/>
      <c r="D61" s="95"/>
      <c r="E61" s="95"/>
      <c r="F61" s="36"/>
      <c r="G61" s="36"/>
      <c r="H61" s="36"/>
      <c r="I61" s="36"/>
      <c r="J61" s="36"/>
    </row>
    <row r="62" spans="1:11" ht="12.75">
      <c r="A62" s="2" t="s">
        <v>48</v>
      </c>
      <c r="K62" s="32"/>
    </row>
  </sheetData>
  <sheetProtection selectLockedCells="1" selectUnlockedCells="1"/>
  <mergeCells count="13">
    <mergeCell ref="D3:I3"/>
    <mergeCell ref="D4:I4"/>
    <mergeCell ref="D5:I5"/>
    <mergeCell ref="C6:C7"/>
    <mergeCell ref="E6:F6"/>
    <mergeCell ref="H6:I6"/>
    <mergeCell ref="C30:C31"/>
    <mergeCell ref="D30:E30"/>
    <mergeCell ref="C35:C36"/>
    <mergeCell ref="E35:F35"/>
    <mergeCell ref="H35:I35"/>
    <mergeCell ref="C51:C52"/>
    <mergeCell ref="D51:E51"/>
  </mergeCells>
  <printOptions/>
  <pageMargins left="0.7875" right="0.7875" top="0.5805555555555555" bottom="0.5805555555555555" header="0.31527777777777777" footer="0.31527777777777777"/>
  <pageSetup horizontalDpi="300" verticalDpi="300" orientation="landscape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67"/>
  <sheetViews>
    <sheetView workbookViewId="0" topLeftCell="A17">
      <selection activeCell="B10" sqref="B10"/>
    </sheetView>
  </sheetViews>
  <sheetFormatPr defaultColWidth="10.28125" defaultRowHeight="12.75"/>
  <cols>
    <col min="1" max="1" width="7.28125" style="0" customWidth="1"/>
    <col min="2" max="2" width="21.7109375" style="0" customWidth="1"/>
    <col min="3" max="3" width="8.7109375" style="0" customWidth="1"/>
    <col min="4" max="4" width="7.28125" style="0" customWidth="1"/>
    <col min="5" max="10" width="8.00390625" style="0" customWidth="1"/>
    <col min="11" max="14" width="9.00390625" style="0" customWidth="1"/>
    <col min="15" max="16384" width="11.421875" style="0" customWidth="1"/>
  </cols>
  <sheetData>
    <row r="1" spans="1:11" ht="12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>
      <c r="A3" s="2"/>
      <c r="B3" s="2" t="s">
        <v>1</v>
      </c>
      <c r="C3" s="2"/>
      <c r="D3" s="3" t="s">
        <v>113</v>
      </c>
      <c r="E3" s="3"/>
      <c r="F3" s="3"/>
      <c r="G3" s="3"/>
      <c r="H3" s="2"/>
      <c r="I3" s="2"/>
      <c r="J3" s="2"/>
      <c r="K3" s="2"/>
    </row>
    <row r="4" spans="1:11" ht="12.75">
      <c r="A4" s="2"/>
      <c r="B4" s="2"/>
      <c r="C4" s="2"/>
      <c r="D4" s="4"/>
      <c r="E4" s="4"/>
      <c r="F4" s="4"/>
      <c r="G4" s="4"/>
      <c r="H4" s="57"/>
      <c r="I4" s="57"/>
      <c r="J4" s="2"/>
      <c r="K4" s="2"/>
    </row>
    <row r="5" spans="1:11" ht="12.75">
      <c r="A5" s="2"/>
      <c r="B5" s="2" t="s">
        <v>3</v>
      </c>
      <c r="C5" s="2"/>
      <c r="D5" s="3" t="s">
        <v>114</v>
      </c>
      <c r="E5" s="3"/>
      <c r="F5" s="3"/>
      <c r="G5" s="3"/>
      <c r="H5" s="2"/>
      <c r="I5" s="2"/>
      <c r="J5" s="2"/>
      <c r="K5" s="2"/>
    </row>
    <row r="6" spans="1:11" ht="12.75">
      <c r="A6" s="2"/>
      <c r="B6" s="2"/>
      <c r="C6" s="2"/>
      <c r="D6" s="5"/>
      <c r="E6" s="5"/>
      <c r="F6" s="5"/>
      <c r="G6" s="5"/>
      <c r="H6" s="4"/>
      <c r="I6" s="2"/>
      <c r="J6" s="2"/>
      <c r="K6" s="2"/>
    </row>
    <row r="7" spans="1:14" ht="12.75">
      <c r="A7" s="6" t="s">
        <v>5</v>
      </c>
      <c r="B7" s="6" t="s">
        <v>6</v>
      </c>
      <c r="C7" s="7" t="s">
        <v>7</v>
      </c>
      <c r="D7" s="37" t="s">
        <v>55</v>
      </c>
      <c r="E7" s="8" t="s">
        <v>8</v>
      </c>
      <c r="F7" s="8"/>
      <c r="G7" s="6" t="s">
        <v>9</v>
      </c>
      <c r="H7" s="8" t="s">
        <v>8</v>
      </c>
      <c r="I7" s="8"/>
      <c r="J7" s="6" t="s">
        <v>9</v>
      </c>
      <c r="K7" s="9" t="s">
        <v>10</v>
      </c>
      <c r="L7" s="6" t="s">
        <v>11</v>
      </c>
      <c r="M7" s="10" t="s">
        <v>12</v>
      </c>
      <c r="N7" s="6" t="s">
        <v>13</v>
      </c>
    </row>
    <row r="8" spans="1:14" ht="12.75">
      <c r="A8" s="11" t="s">
        <v>14</v>
      </c>
      <c r="B8" s="11" t="s">
        <v>15</v>
      </c>
      <c r="C8" s="7"/>
      <c r="D8" s="38" t="s">
        <v>56</v>
      </c>
      <c r="E8" s="12" t="s">
        <v>16</v>
      </c>
      <c r="F8" s="11" t="s">
        <v>17</v>
      </c>
      <c r="G8" s="11" t="s">
        <v>18</v>
      </c>
      <c r="H8" s="12" t="s">
        <v>16</v>
      </c>
      <c r="I8" s="11" t="s">
        <v>17</v>
      </c>
      <c r="J8" s="11" t="s">
        <v>19</v>
      </c>
      <c r="K8" s="13" t="s">
        <v>20</v>
      </c>
      <c r="L8" s="39" t="s">
        <v>21</v>
      </c>
      <c r="M8" s="40" t="s">
        <v>22</v>
      </c>
      <c r="N8" s="39" t="s">
        <v>23</v>
      </c>
    </row>
    <row r="9" spans="1:14" ht="12.75">
      <c r="A9" s="15">
        <v>2</v>
      </c>
      <c r="B9" s="19" t="s">
        <v>24</v>
      </c>
      <c r="C9" s="8" t="s">
        <v>25</v>
      </c>
      <c r="D9" s="41">
        <v>24</v>
      </c>
      <c r="E9" s="46">
        <v>20.48</v>
      </c>
      <c r="F9" s="17">
        <v>21.09</v>
      </c>
      <c r="G9" s="18">
        <f aca="true" t="shared" si="0" ref="G9:G21">IF(E9&lt;F9,F9,E9)</f>
        <v>21.09</v>
      </c>
      <c r="H9" s="42">
        <v>20.49</v>
      </c>
      <c r="I9" s="17">
        <v>19.89</v>
      </c>
      <c r="J9" s="18">
        <f>IF(H9&lt;I9,I9,H9)</f>
        <v>20.49</v>
      </c>
      <c r="K9" s="43">
        <f aca="true" t="shared" si="1" ref="K9:K31">IF(G9&lt;J9,G9,J9)</f>
        <v>20.49</v>
      </c>
      <c r="L9" s="51">
        <v>1</v>
      </c>
      <c r="M9" s="41">
        <v>5</v>
      </c>
      <c r="N9" s="45">
        <f aca="true" t="shared" si="2" ref="N9:N31">D9+M9</f>
        <v>29</v>
      </c>
    </row>
    <row r="10" spans="1:14" ht="12.75">
      <c r="A10" s="15">
        <v>3</v>
      </c>
      <c r="B10" s="19" t="s">
        <v>76</v>
      </c>
      <c r="C10" s="8" t="s">
        <v>32</v>
      </c>
      <c r="D10" s="41">
        <v>11</v>
      </c>
      <c r="E10" s="99">
        <v>19.65</v>
      </c>
      <c r="F10" s="17">
        <v>20.63</v>
      </c>
      <c r="G10" s="18">
        <f t="shared" si="0"/>
        <v>20.63</v>
      </c>
      <c r="H10" s="42" t="s">
        <v>96</v>
      </c>
      <c r="I10" s="17" t="s">
        <v>115</v>
      </c>
      <c r="J10" s="18" t="s">
        <v>96</v>
      </c>
      <c r="K10" s="43">
        <f t="shared" si="1"/>
        <v>20.63</v>
      </c>
      <c r="L10" s="51">
        <v>2</v>
      </c>
      <c r="M10" s="41">
        <v>4</v>
      </c>
      <c r="N10" s="45">
        <f t="shared" si="2"/>
        <v>15</v>
      </c>
    </row>
    <row r="11" spans="1:14" ht="12.75">
      <c r="A11" s="15">
        <v>1</v>
      </c>
      <c r="B11" s="19" t="s">
        <v>26</v>
      </c>
      <c r="C11" s="8" t="s">
        <v>25</v>
      </c>
      <c r="D11" s="41">
        <v>23</v>
      </c>
      <c r="E11" s="60">
        <v>21.67</v>
      </c>
      <c r="F11" s="17">
        <v>20.38</v>
      </c>
      <c r="G11" s="18">
        <f t="shared" si="0"/>
        <v>21.67</v>
      </c>
      <c r="H11" s="17">
        <v>24.9</v>
      </c>
      <c r="I11" s="17">
        <v>20.03</v>
      </c>
      <c r="J11" s="18">
        <f aca="true" t="shared" si="3" ref="J11:J31">IF(H11&lt;I11,I11,H11)</f>
        <v>24.9</v>
      </c>
      <c r="K11" s="43">
        <f t="shared" si="1"/>
        <v>21.67</v>
      </c>
      <c r="L11" s="51">
        <v>3</v>
      </c>
      <c r="M11" s="41">
        <v>3</v>
      </c>
      <c r="N11" s="45">
        <f t="shared" si="2"/>
        <v>26</v>
      </c>
    </row>
    <row r="12" spans="1:14" ht="12.75">
      <c r="A12" s="15">
        <v>4</v>
      </c>
      <c r="B12" s="19" t="s">
        <v>35</v>
      </c>
      <c r="C12" s="8" t="s">
        <v>25</v>
      </c>
      <c r="D12" s="41">
        <v>11</v>
      </c>
      <c r="E12" s="46">
        <v>25.6</v>
      </c>
      <c r="F12" s="17">
        <v>22.2</v>
      </c>
      <c r="G12" s="18">
        <f t="shared" si="0"/>
        <v>25.6</v>
      </c>
      <c r="H12" s="42">
        <v>21.78</v>
      </c>
      <c r="I12" s="17">
        <v>21.41</v>
      </c>
      <c r="J12" s="18">
        <f t="shared" si="3"/>
        <v>21.78</v>
      </c>
      <c r="K12" s="43">
        <f t="shared" si="1"/>
        <v>21.78</v>
      </c>
      <c r="L12" s="51">
        <v>4</v>
      </c>
      <c r="M12" s="41">
        <v>2</v>
      </c>
      <c r="N12" s="45">
        <f t="shared" si="2"/>
        <v>13</v>
      </c>
    </row>
    <row r="13" spans="1:14" ht="12.75">
      <c r="A13" s="15">
        <v>5</v>
      </c>
      <c r="B13" s="49" t="s">
        <v>27</v>
      </c>
      <c r="C13" s="8" t="s">
        <v>25</v>
      </c>
      <c r="D13" s="41">
        <v>11</v>
      </c>
      <c r="E13" s="60">
        <v>29.31</v>
      </c>
      <c r="F13" s="17">
        <v>28.94</v>
      </c>
      <c r="G13" s="18">
        <f t="shared" si="0"/>
        <v>29.31</v>
      </c>
      <c r="H13" s="42">
        <v>21.42</v>
      </c>
      <c r="I13" s="17">
        <v>22.74</v>
      </c>
      <c r="J13" s="18">
        <f t="shared" si="3"/>
        <v>22.74</v>
      </c>
      <c r="K13" s="43">
        <f t="shared" si="1"/>
        <v>22.74</v>
      </c>
      <c r="L13" s="51">
        <v>5</v>
      </c>
      <c r="M13" s="44">
        <v>1</v>
      </c>
      <c r="N13" s="45">
        <f t="shared" si="2"/>
        <v>12</v>
      </c>
    </row>
    <row r="14" spans="1:14" ht="12.75">
      <c r="A14" s="15">
        <v>6</v>
      </c>
      <c r="B14" s="19" t="s">
        <v>28</v>
      </c>
      <c r="C14" s="8" t="s">
        <v>29</v>
      </c>
      <c r="D14" s="41">
        <v>9</v>
      </c>
      <c r="E14" s="17">
        <v>22.22</v>
      </c>
      <c r="F14" s="17">
        <v>24.56</v>
      </c>
      <c r="G14" s="18">
        <f t="shared" si="0"/>
        <v>24.56</v>
      </c>
      <c r="H14" s="42">
        <v>23.78</v>
      </c>
      <c r="I14" s="17">
        <v>25.26</v>
      </c>
      <c r="J14" s="18">
        <f t="shared" si="3"/>
        <v>25.26</v>
      </c>
      <c r="K14" s="43">
        <f t="shared" si="1"/>
        <v>24.56</v>
      </c>
      <c r="L14" s="51">
        <v>6</v>
      </c>
      <c r="M14" s="41">
        <v>0</v>
      </c>
      <c r="N14" s="45">
        <f t="shared" si="2"/>
        <v>9</v>
      </c>
    </row>
    <row r="15" spans="1:14" ht="12.75">
      <c r="A15" s="15">
        <v>8</v>
      </c>
      <c r="B15" s="19" t="s">
        <v>31</v>
      </c>
      <c r="C15" s="8" t="s">
        <v>32</v>
      </c>
      <c r="D15" s="47">
        <v>6</v>
      </c>
      <c r="E15" s="60" t="s">
        <v>96</v>
      </c>
      <c r="F15" s="17" t="s">
        <v>116</v>
      </c>
      <c r="G15" s="18">
        <f t="shared" si="0"/>
        <v>0</v>
      </c>
      <c r="H15" s="42">
        <v>25.82</v>
      </c>
      <c r="I15" s="17">
        <v>23.24</v>
      </c>
      <c r="J15" s="18">
        <f t="shared" si="3"/>
        <v>25.82</v>
      </c>
      <c r="K15" s="43">
        <f t="shared" si="1"/>
        <v>25.82</v>
      </c>
      <c r="L15" s="51">
        <v>7</v>
      </c>
      <c r="M15" s="41">
        <v>0</v>
      </c>
      <c r="N15" s="45">
        <f t="shared" si="2"/>
        <v>6</v>
      </c>
    </row>
    <row r="16" spans="1:14" ht="12.75">
      <c r="A16" s="15">
        <v>7</v>
      </c>
      <c r="B16" s="16" t="s">
        <v>33</v>
      </c>
      <c r="C16" s="8" t="s">
        <v>34</v>
      </c>
      <c r="D16" s="81">
        <v>1</v>
      </c>
      <c r="E16" s="17">
        <v>22.85</v>
      </c>
      <c r="F16" s="17">
        <v>29.61</v>
      </c>
      <c r="G16" s="18">
        <f t="shared" si="0"/>
        <v>29.61</v>
      </c>
      <c r="H16" s="42">
        <v>25.47</v>
      </c>
      <c r="I16" s="17">
        <v>26.52</v>
      </c>
      <c r="J16" s="18">
        <f t="shared" si="3"/>
        <v>26.52</v>
      </c>
      <c r="K16" s="43">
        <f t="shared" si="1"/>
        <v>26.52</v>
      </c>
      <c r="L16" s="51">
        <v>8</v>
      </c>
      <c r="M16" s="44">
        <v>0</v>
      </c>
      <c r="N16" s="45">
        <f t="shared" si="2"/>
        <v>1</v>
      </c>
    </row>
    <row r="17" spans="1:14" ht="12.75">
      <c r="A17" s="15"/>
      <c r="B17" s="49" t="s">
        <v>97</v>
      </c>
      <c r="C17" s="31" t="s">
        <v>25</v>
      </c>
      <c r="D17" s="44">
        <v>0</v>
      </c>
      <c r="E17" s="17"/>
      <c r="F17" s="17"/>
      <c r="G17" s="18">
        <f t="shared" si="0"/>
        <v>0</v>
      </c>
      <c r="H17" s="42"/>
      <c r="I17" s="17"/>
      <c r="J17" s="18">
        <f t="shared" si="3"/>
        <v>0</v>
      </c>
      <c r="K17" s="43">
        <f t="shared" si="1"/>
        <v>0</v>
      </c>
      <c r="L17" s="51"/>
      <c r="M17" s="41"/>
      <c r="N17" s="45">
        <f t="shared" si="2"/>
        <v>0</v>
      </c>
    </row>
    <row r="18" spans="1:14" ht="12.75">
      <c r="A18" s="15"/>
      <c r="B18" s="19" t="s">
        <v>85</v>
      </c>
      <c r="C18" s="8" t="s">
        <v>32</v>
      </c>
      <c r="D18" s="41">
        <v>0</v>
      </c>
      <c r="E18" s="46"/>
      <c r="F18" s="17"/>
      <c r="G18" s="18">
        <f t="shared" si="0"/>
        <v>0</v>
      </c>
      <c r="H18" s="42"/>
      <c r="I18" s="17"/>
      <c r="J18" s="18">
        <f t="shared" si="3"/>
        <v>0</v>
      </c>
      <c r="K18" s="43">
        <f t="shared" si="1"/>
        <v>0</v>
      </c>
      <c r="L18" s="51"/>
      <c r="M18" s="44"/>
      <c r="N18" s="45">
        <f t="shared" si="2"/>
        <v>0</v>
      </c>
    </row>
    <row r="19" spans="1:14" ht="12.75">
      <c r="A19" s="15"/>
      <c r="B19" s="49" t="s">
        <v>86</v>
      </c>
      <c r="C19" s="31" t="s">
        <v>32</v>
      </c>
      <c r="D19" s="47">
        <v>0</v>
      </c>
      <c r="E19" s="60"/>
      <c r="F19" s="17"/>
      <c r="G19" s="18">
        <f t="shared" si="0"/>
        <v>0</v>
      </c>
      <c r="H19" s="42"/>
      <c r="I19" s="17"/>
      <c r="J19" s="18">
        <f t="shared" si="3"/>
        <v>0</v>
      </c>
      <c r="K19" s="43">
        <f t="shared" si="1"/>
        <v>0</v>
      </c>
      <c r="L19" s="51"/>
      <c r="M19" s="41"/>
      <c r="N19" s="45">
        <f t="shared" si="2"/>
        <v>0</v>
      </c>
    </row>
    <row r="20" spans="1:14" ht="12.75">
      <c r="A20" s="15"/>
      <c r="B20" s="49" t="s">
        <v>87</v>
      </c>
      <c r="C20" s="31" t="s">
        <v>32</v>
      </c>
      <c r="D20" s="47">
        <v>0</v>
      </c>
      <c r="E20" s="46"/>
      <c r="F20" s="17"/>
      <c r="G20" s="18">
        <f t="shared" si="0"/>
        <v>0</v>
      </c>
      <c r="H20" s="17"/>
      <c r="I20" s="17"/>
      <c r="J20" s="18">
        <f t="shared" si="3"/>
        <v>0</v>
      </c>
      <c r="K20" s="43">
        <f t="shared" si="1"/>
        <v>0</v>
      </c>
      <c r="L20" s="51"/>
      <c r="M20" s="41"/>
      <c r="N20" s="45">
        <f t="shared" si="2"/>
        <v>0</v>
      </c>
    </row>
    <row r="21" spans="1:14" ht="12.75">
      <c r="A21" s="8"/>
      <c r="B21" s="19" t="s">
        <v>74</v>
      </c>
      <c r="C21" s="8" t="s">
        <v>34</v>
      </c>
      <c r="D21" s="41">
        <v>0</v>
      </c>
      <c r="E21" s="46"/>
      <c r="F21" s="17"/>
      <c r="G21" s="18">
        <f t="shared" si="0"/>
        <v>0</v>
      </c>
      <c r="H21" s="42"/>
      <c r="I21" s="42"/>
      <c r="J21" s="18">
        <f t="shared" si="3"/>
        <v>0</v>
      </c>
      <c r="K21" s="43">
        <f t="shared" si="1"/>
        <v>0</v>
      </c>
      <c r="L21" s="51"/>
      <c r="M21" s="41"/>
      <c r="N21" s="45">
        <f t="shared" si="2"/>
        <v>0</v>
      </c>
    </row>
    <row r="22" spans="1:14" ht="12.75">
      <c r="A22" s="15"/>
      <c r="B22" s="49" t="s">
        <v>75</v>
      </c>
      <c r="C22" s="31" t="s">
        <v>25</v>
      </c>
      <c r="D22" s="47">
        <v>0</v>
      </c>
      <c r="E22" s="46"/>
      <c r="F22" s="17"/>
      <c r="G22" s="18" t="s">
        <v>25</v>
      </c>
      <c r="H22" s="42"/>
      <c r="I22" s="17"/>
      <c r="J22" s="20">
        <f t="shared" si="3"/>
        <v>0</v>
      </c>
      <c r="K22" s="43">
        <f t="shared" si="1"/>
        <v>0</v>
      </c>
      <c r="L22" s="51"/>
      <c r="M22" s="41"/>
      <c r="N22" s="45">
        <f t="shared" si="2"/>
        <v>0</v>
      </c>
    </row>
    <row r="23" spans="1:14" ht="12.75">
      <c r="A23" s="15"/>
      <c r="B23" s="19" t="s">
        <v>72</v>
      </c>
      <c r="C23" s="8" t="s">
        <v>29</v>
      </c>
      <c r="D23" s="41">
        <v>0</v>
      </c>
      <c r="E23" s="46"/>
      <c r="F23" s="17"/>
      <c r="G23" s="18">
        <f aca="true" t="shared" si="4" ref="G23:G31">IF(E23&lt;F23,F23,E23)</f>
        <v>0</v>
      </c>
      <c r="H23" s="42"/>
      <c r="I23" s="17"/>
      <c r="J23" s="18">
        <f t="shared" si="3"/>
        <v>0</v>
      </c>
      <c r="K23" s="43">
        <f t="shared" si="1"/>
        <v>0</v>
      </c>
      <c r="L23" s="51"/>
      <c r="M23" s="41"/>
      <c r="N23" s="45">
        <f t="shared" si="2"/>
        <v>0</v>
      </c>
    </row>
    <row r="24" spans="1:14" ht="12.75">
      <c r="A24" s="15"/>
      <c r="B24" s="19" t="s">
        <v>73</v>
      </c>
      <c r="C24" s="8" t="s">
        <v>25</v>
      </c>
      <c r="D24" s="41">
        <v>0</v>
      </c>
      <c r="E24" s="46"/>
      <c r="F24" s="17"/>
      <c r="G24" s="18">
        <f t="shared" si="4"/>
        <v>0</v>
      </c>
      <c r="H24" s="42"/>
      <c r="I24" s="17"/>
      <c r="J24" s="18">
        <f t="shared" si="3"/>
        <v>0</v>
      </c>
      <c r="K24" s="43">
        <f t="shared" si="1"/>
        <v>0</v>
      </c>
      <c r="L24" s="51"/>
      <c r="M24" s="41"/>
      <c r="N24" s="45">
        <f t="shared" si="2"/>
        <v>0</v>
      </c>
    </row>
    <row r="25" spans="1:14" ht="12.75">
      <c r="A25" s="15"/>
      <c r="B25" s="19" t="s">
        <v>38</v>
      </c>
      <c r="C25" s="8" t="s">
        <v>25</v>
      </c>
      <c r="D25" s="44">
        <v>1</v>
      </c>
      <c r="E25" s="17"/>
      <c r="F25" s="17"/>
      <c r="G25" s="18">
        <f t="shared" si="4"/>
        <v>0</v>
      </c>
      <c r="H25" s="42"/>
      <c r="I25" s="17"/>
      <c r="J25" s="18">
        <f t="shared" si="3"/>
        <v>0</v>
      </c>
      <c r="K25" s="43">
        <f t="shared" si="1"/>
        <v>0</v>
      </c>
      <c r="L25" s="51"/>
      <c r="M25" s="41"/>
      <c r="N25" s="45">
        <f t="shared" si="2"/>
        <v>1</v>
      </c>
    </row>
    <row r="26" spans="1:14" ht="12.75">
      <c r="A26" s="15"/>
      <c r="B26" s="19" t="s">
        <v>61</v>
      </c>
      <c r="C26" s="8" t="s">
        <v>25</v>
      </c>
      <c r="D26" s="44">
        <v>8</v>
      </c>
      <c r="E26" s="17"/>
      <c r="F26" s="17"/>
      <c r="G26" s="18">
        <f t="shared" si="4"/>
        <v>0</v>
      </c>
      <c r="H26" s="42"/>
      <c r="I26" s="17"/>
      <c r="J26" s="18">
        <f t="shared" si="3"/>
        <v>0</v>
      </c>
      <c r="K26" s="43">
        <f t="shared" si="1"/>
        <v>0</v>
      </c>
      <c r="L26" s="51"/>
      <c r="M26" s="51"/>
      <c r="N26" s="45">
        <f t="shared" si="2"/>
        <v>8</v>
      </c>
    </row>
    <row r="27" spans="1:14" ht="12.75">
      <c r="A27" s="15"/>
      <c r="B27" s="19"/>
      <c r="C27" s="8"/>
      <c r="D27" s="41">
        <v>0</v>
      </c>
      <c r="E27" s="17"/>
      <c r="F27" s="17"/>
      <c r="G27" s="18">
        <f t="shared" si="4"/>
        <v>0</v>
      </c>
      <c r="H27" s="42"/>
      <c r="I27" s="17"/>
      <c r="J27" s="18">
        <f t="shared" si="3"/>
        <v>0</v>
      </c>
      <c r="K27" s="43">
        <f t="shared" si="1"/>
        <v>0</v>
      </c>
      <c r="L27" s="51"/>
      <c r="M27" s="51"/>
      <c r="N27" s="45">
        <f t="shared" si="2"/>
        <v>0</v>
      </c>
    </row>
    <row r="28" spans="1:14" ht="12.75">
      <c r="A28" s="15"/>
      <c r="B28" s="19"/>
      <c r="C28" s="8"/>
      <c r="D28" s="41">
        <v>0</v>
      </c>
      <c r="E28" s="17"/>
      <c r="F28" s="17"/>
      <c r="G28" s="18">
        <f t="shared" si="4"/>
        <v>0</v>
      </c>
      <c r="H28" s="42"/>
      <c r="I28" s="17"/>
      <c r="J28" s="18">
        <f t="shared" si="3"/>
        <v>0</v>
      </c>
      <c r="K28" s="43">
        <f t="shared" si="1"/>
        <v>0</v>
      </c>
      <c r="L28" s="51"/>
      <c r="M28" s="51"/>
      <c r="N28" s="45">
        <f t="shared" si="2"/>
        <v>0</v>
      </c>
    </row>
    <row r="29" spans="1:14" ht="12.75">
      <c r="A29" s="15"/>
      <c r="B29" s="19"/>
      <c r="C29" s="8"/>
      <c r="D29" s="15"/>
      <c r="E29" s="17"/>
      <c r="F29" s="17"/>
      <c r="G29" s="18">
        <f t="shared" si="4"/>
        <v>0</v>
      </c>
      <c r="H29" s="42"/>
      <c r="I29" s="17"/>
      <c r="J29" s="18">
        <f t="shared" si="3"/>
        <v>0</v>
      </c>
      <c r="K29" s="43">
        <f t="shared" si="1"/>
        <v>0</v>
      </c>
      <c r="L29" s="51"/>
      <c r="M29" s="51"/>
      <c r="N29" s="45">
        <f t="shared" si="2"/>
        <v>0</v>
      </c>
    </row>
    <row r="30" spans="1:14" ht="12.75">
      <c r="A30" s="15"/>
      <c r="B30" s="19"/>
      <c r="C30" s="8"/>
      <c r="D30" s="15"/>
      <c r="E30" s="17"/>
      <c r="F30" s="17"/>
      <c r="G30" s="18">
        <f t="shared" si="4"/>
        <v>0</v>
      </c>
      <c r="H30" s="42"/>
      <c r="I30" s="17"/>
      <c r="J30" s="18">
        <f t="shared" si="3"/>
        <v>0</v>
      </c>
      <c r="K30" s="43">
        <f t="shared" si="1"/>
        <v>0</v>
      </c>
      <c r="L30" s="51"/>
      <c r="M30" s="51"/>
      <c r="N30" s="45">
        <f t="shared" si="2"/>
        <v>0</v>
      </c>
    </row>
    <row r="31" spans="1:14" ht="12.75">
      <c r="A31" s="15"/>
      <c r="B31" s="19"/>
      <c r="C31" s="8"/>
      <c r="D31" s="15"/>
      <c r="E31" s="17"/>
      <c r="F31" s="17"/>
      <c r="G31" s="18">
        <f t="shared" si="4"/>
        <v>0</v>
      </c>
      <c r="H31" s="42"/>
      <c r="I31" s="17"/>
      <c r="J31" s="18">
        <f t="shared" si="3"/>
        <v>0</v>
      </c>
      <c r="K31" s="43">
        <f t="shared" si="1"/>
        <v>0</v>
      </c>
      <c r="L31" s="51"/>
      <c r="M31" s="51"/>
      <c r="N31" s="45">
        <f t="shared" si="2"/>
        <v>0</v>
      </c>
    </row>
    <row r="32" spans="1:14" ht="12.75">
      <c r="A32" s="22" t="s">
        <v>66</v>
      </c>
      <c r="B32" s="21"/>
      <c r="C32" s="21"/>
      <c r="D32" s="23"/>
      <c r="G32" s="23"/>
      <c r="H32" s="22" t="s">
        <v>68</v>
      </c>
      <c r="I32" s="21"/>
      <c r="J32" s="23"/>
      <c r="K32" s="23"/>
      <c r="L32" s="100"/>
      <c r="M32" s="100"/>
      <c r="N32" s="101"/>
    </row>
    <row r="33" spans="1:14" ht="12.75">
      <c r="A33" s="34"/>
      <c r="B33" s="34"/>
      <c r="E33" s="23"/>
      <c r="H33" s="34"/>
      <c r="I33" s="21"/>
      <c r="J33" s="23"/>
      <c r="K33" s="23"/>
      <c r="L33" s="32"/>
      <c r="M33" s="32"/>
      <c r="N33" s="101"/>
    </row>
    <row r="34" spans="1:14" ht="12.75">
      <c r="A34" s="30"/>
      <c r="B34" s="102" t="s">
        <v>117</v>
      </c>
      <c r="C34" s="102"/>
      <c r="D34" s="103" t="s">
        <v>118</v>
      </c>
      <c r="E34" s="23"/>
      <c r="H34" s="21"/>
      <c r="I34" s="104" t="s">
        <v>119</v>
      </c>
      <c r="J34" s="104"/>
      <c r="K34" s="104"/>
      <c r="L34" s="105" t="s">
        <v>120</v>
      </c>
      <c r="M34" s="32"/>
      <c r="N34" s="101"/>
    </row>
    <row r="35" spans="1:14" ht="12.75">
      <c r="A35" s="6" t="s">
        <v>5</v>
      </c>
      <c r="B35" s="6" t="s">
        <v>36</v>
      </c>
      <c r="C35" s="7" t="s">
        <v>7</v>
      </c>
      <c r="D35" s="37" t="s">
        <v>55</v>
      </c>
      <c r="E35" s="8" t="s">
        <v>8</v>
      </c>
      <c r="F35" s="8"/>
      <c r="G35" s="9" t="s">
        <v>9</v>
      </c>
      <c r="H35" s="8" t="s">
        <v>8</v>
      </c>
      <c r="I35" s="8"/>
      <c r="J35" s="9" t="s">
        <v>9</v>
      </c>
      <c r="K35" s="9" t="s">
        <v>10</v>
      </c>
      <c r="L35" s="6" t="s">
        <v>11</v>
      </c>
      <c r="M35" s="10" t="s">
        <v>12</v>
      </c>
      <c r="N35" s="6" t="s">
        <v>13</v>
      </c>
    </row>
    <row r="36" spans="1:14" ht="12.75">
      <c r="A36" s="11" t="s">
        <v>14</v>
      </c>
      <c r="B36" s="11" t="s">
        <v>15</v>
      </c>
      <c r="C36" s="7"/>
      <c r="D36" s="38" t="s">
        <v>56</v>
      </c>
      <c r="E36" s="12" t="s">
        <v>16</v>
      </c>
      <c r="F36" s="11" t="s">
        <v>17</v>
      </c>
      <c r="G36" s="13" t="s">
        <v>18</v>
      </c>
      <c r="H36" s="12" t="s">
        <v>16</v>
      </c>
      <c r="I36" s="11" t="s">
        <v>17</v>
      </c>
      <c r="J36" s="13" t="s">
        <v>19</v>
      </c>
      <c r="K36" s="13" t="s">
        <v>20</v>
      </c>
      <c r="L36" s="11" t="s">
        <v>21</v>
      </c>
      <c r="M36" s="14" t="s">
        <v>22</v>
      </c>
      <c r="N36" s="11" t="s">
        <v>23</v>
      </c>
    </row>
    <row r="37" spans="1:14" ht="12.75">
      <c r="A37" s="15">
        <v>1</v>
      </c>
      <c r="B37" s="19" t="s">
        <v>35</v>
      </c>
      <c r="C37" s="8" t="s">
        <v>25</v>
      </c>
      <c r="D37" s="31">
        <v>14</v>
      </c>
      <c r="E37" s="17">
        <v>32.48</v>
      </c>
      <c r="F37" s="17">
        <v>26.61</v>
      </c>
      <c r="G37" s="18">
        <f aca="true" t="shared" si="5" ref="G37:G51">IF(E37&lt;F37,F37,E37)</f>
        <v>32.48</v>
      </c>
      <c r="H37" s="17">
        <v>24.2</v>
      </c>
      <c r="I37" s="17">
        <v>24.23</v>
      </c>
      <c r="J37" s="18">
        <f aca="true" t="shared" si="6" ref="J37:J51">IF(H37&lt;I37,I37,H37)</f>
        <v>24.23</v>
      </c>
      <c r="K37" s="18">
        <f aca="true" t="shared" si="7" ref="K37:K51">IF(G37&lt;J37,G37,J37)</f>
        <v>24.23</v>
      </c>
      <c r="L37" s="8">
        <v>1</v>
      </c>
      <c r="M37" s="8">
        <v>5</v>
      </c>
      <c r="N37" s="15">
        <f aca="true" t="shared" si="8" ref="N37:N51">D37+M37</f>
        <v>19</v>
      </c>
    </row>
    <row r="38" spans="1:14" ht="12.75">
      <c r="A38" s="15">
        <v>4</v>
      </c>
      <c r="B38" s="19" t="s">
        <v>27</v>
      </c>
      <c r="C38" s="8" t="s">
        <v>25</v>
      </c>
      <c r="D38" s="31">
        <v>25</v>
      </c>
      <c r="E38" s="17">
        <v>27.23</v>
      </c>
      <c r="F38" s="17">
        <v>29.82</v>
      </c>
      <c r="G38" s="18">
        <f t="shared" si="5"/>
        <v>29.82</v>
      </c>
      <c r="H38" s="99">
        <v>21.82</v>
      </c>
      <c r="I38" s="17">
        <v>25.4</v>
      </c>
      <c r="J38" s="18">
        <f t="shared" si="6"/>
        <v>25.4</v>
      </c>
      <c r="K38" s="18">
        <f t="shared" si="7"/>
        <v>25.4</v>
      </c>
      <c r="L38" s="8">
        <v>2</v>
      </c>
      <c r="M38" s="31">
        <v>4</v>
      </c>
      <c r="N38" s="15">
        <f t="shared" si="8"/>
        <v>29</v>
      </c>
    </row>
    <row r="39" spans="1:14" ht="12.75">
      <c r="A39" s="15">
        <v>5</v>
      </c>
      <c r="B39" s="19" t="s">
        <v>63</v>
      </c>
      <c r="C39" s="8" t="s">
        <v>25</v>
      </c>
      <c r="D39" s="8">
        <v>21</v>
      </c>
      <c r="E39" s="17">
        <v>27.69</v>
      </c>
      <c r="F39" s="17">
        <v>27.99</v>
      </c>
      <c r="G39" s="18">
        <f t="shared" si="5"/>
        <v>27.99</v>
      </c>
      <c r="H39" s="17">
        <v>25.59</v>
      </c>
      <c r="I39" s="17">
        <v>27.09</v>
      </c>
      <c r="J39" s="18">
        <f t="shared" si="6"/>
        <v>27.09</v>
      </c>
      <c r="K39" s="18">
        <f t="shared" si="7"/>
        <v>27.09</v>
      </c>
      <c r="L39" s="8">
        <v>3</v>
      </c>
      <c r="M39" s="8">
        <v>3</v>
      </c>
      <c r="N39" s="15">
        <f t="shared" si="8"/>
        <v>24</v>
      </c>
    </row>
    <row r="40" spans="1:14" ht="12.75">
      <c r="A40" s="15">
        <v>6</v>
      </c>
      <c r="B40" s="19" t="s">
        <v>76</v>
      </c>
      <c r="C40" s="8" t="s">
        <v>32</v>
      </c>
      <c r="D40" s="8">
        <v>15</v>
      </c>
      <c r="E40" s="17">
        <v>25.13</v>
      </c>
      <c r="F40" s="17">
        <v>27.14</v>
      </c>
      <c r="G40" s="18">
        <f t="shared" si="5"/>
        <v>27.14</v>
      </c>
      <c r="H40" s="17">
        <v>24.04</v>
      </c>
      <c r="I40" s="31">
        <v>33.67</v>
      </c>
      <c r="J40" s="20">
        <f t="shared" si="6"/>
        <v>33.67</v>
      </c>
      <c r="K40" s="18">
        <f t="shared" si="7"/>
        <v>27.14</v>
      </c>
      <c r="L40" s="8">
        <v>4</v>
      </c>
      <c r="M40" s="8">
        <v>2</v>
      </c>
      <c r="N40" s="15">
        <f t="shared" si="8"/>
        <v>17</v>
      </c>
    </row>
    <row r="41" spans="1:14" ht="12.75">
      <c r="A41" s="15">
        <v>3</v>
      </c>
      <c r="B41" s="19" t="s">
        <v>39</v>
      </c>
      <c r="C41" s="8" t="s">
        <v>25</v>
      </c>
      <c r="D41" s="8">
        <v>9</v>
      </c>
      <c r="E41" s="46">
        <v>23.69</v>
      </c>
      <c r="F41" s="17">
        <v>27.16</v>
      </c>
      <c r="G41" s="18">
        <f t="shared" si="5"/>
        <v>27.16</v>
      </c>
      <c r="H41" s="17">
        <v>27.65</v>
      </c>
      <c r="I41" s="17">
        <v>26.19</v>
      </c>
      <c r="J41" s="18">
        <f t="shared" si="6"/>
        <v>27.65</v>
      </c>
      <c r="K41" s="18">
        <f t="shared" si="7"/>
        <v>27.16</v>
      </c>
      <c r="L41" s="8">
        <v>5</v>
      </c>
      <c r="M41" s="8">
        <v>1</v>
      </c>
      <c r="N41" s="15">
        <f t="shared" si="8"/>
        <v>10</v>
      </c>
    </row>
    <row r="42" spans="1:14" ht="12.75">
      <c r="A42" s="15">
        <v>2</v>
      </c>
      <c r="B42" s="19" t="s">
        <v>64</v>
      </c>
      <c r="C42" s="8" t="s">
        <v>25</v>
      </c>
      <c r="D42" s="8">
        <v>5</v>
      </c>
      <c r="E42" s="17">
        <v>29.45</v>
      </c>
      <c r="F42" s="17">
        <v>31.19</v>
      </c>
      <c r="G42" s="18">
        <f t="shared" si="5"/>
        <v>31.19</v>
      </c>
      <c r="H42" s="17">
        <v>26.29</v>
      </c>
      <c r="I42" s="17">
        <v>30.8</v>
      </c>
      <c r="J42" s="18">
        <f t="shared" si="6"/>
        <v>30.8</v>
      </c>
      <c r="K42" s="18">
        <f t="shared" si="7"/>
        <v>30.8</v>
      </c>
      <c r="L42" s="8">
        <v>6</v>
      </c>
      <c r="M42" s="8">
        <v>0</v>
      </c>
      <c r="N42" s="15">
        <f t="shared" si="8"/>
        <v>5</v>
      </c>
    </row>
    <row r="43" spans="1:14" ht="12.75">
      <c r="A43" s="15"/>
      <c r="B43" s="83" t="s">
        <v>100</v>
      </c>
      <c r="C43" s="8" t="s">
        <v>25</v>
      </c>
      <c r="D43" s="8">
        <v>0</v>
      </c>
      <c r="E43" s="17"/>
      <c r="F43" s="17"/>
      <c r="G43" s="18">
        <f t="shared" si="5"/>
        <v>0</v>
      </c>
      <c r="H43" s="17"/>
      <c r="I43" s="17"/>
      <c r="J43" s="18">
        <f t="shared" si="6"/>
        <v>0</v>
      </c>
      <c r="K43" s="18">
        <f t="shared" si="7"/>
        <v>0</v>
      </c>
      <c r="L43" s="8"/>
      <c r="M43" s="8"/>
      <c r="N43" s="15">
        <f t="shared" si="8"/>
        <v>0</v>
      </c>
    </row>
    <row r="44" spans="1:14" ht="12.75">
      <c r="A44" s="15"/>
      <c r="B44" s="19" t="s">
        <v>24</v>
      </c>
      <c r="C44" s="8" t="s">
        <v>25</v>
      </c>
      <c r="D44" s="8">
        <v>1</v>
      </c>
      <c r="E44" s="17"/>
      <c r="F44" s="17"/>
      <c r="G44" s="18">
        <f t="shared" si="5"/>
        <v>0</v>
      </c>
      <c r="H44" s="17"/>
      <c r="I44" s="8"/>
      <c r="J44" s="18">
        <f t="shared" si="6"/>
        <v>0</v>
      </c>
      <c r="K44" s="18">
        <f t="shared" si="7"/>
        <v>0</v>
      </c>
      <c r="L44" s="15"/>
      <c r="M44" s="8"/>
      <c r="N44" s="15">
        <f t="shared" si="8"/>
        <v>1</v>
      </c>
    </row>
    <row r="45" spans="1:14" ht="12.75">
      <c r="A45" s="15"/>
      <c r="B45" s="19" t="s">
        <v>33</v>
      </c>
      <c r="C45" s="8" t="s">
        <v>34</v>
      </c>
      <c r="D45" s="8">
        <v>1</v>
      </c>
      <c r="E45" s="17"/>
      <c r="F45" s="17"/>
      <c r="G45" s="18">
        <f t="shared" si="5"/>
        <v>0</v>
      </c>
      <c r="H45" s="17"/>
      <c r="I45" s="17"/>
      <c r="J45" s="18">
        <f t="shared" si="6"/>
        <v>0</v>
      </c>
      <c r="K45" s="18">
        <f t="shared" si="7"/>
        <v>0</v>
      </c>
      <c r="L45" s="8"/>
      <c r="M45" s="8"/>
      <c r="N45" s="15">
        <f t="shared" si="8"/>
        <v>1</v>
      </c>
    </row>
    <row r="46" spans="1:14" ht="12.75">
      <c r="A46" s="15"/>
      <c r="B46" s="19" t="s">
        <v>38</v>
      </c>
      <c r="C46" s="8" t="s">
        <v>25</v>
      </c>
      <c r="D46" s="8">
        <v>8</v>
      </c>
      <c r="E46" s="17"/>
      <c r="F46" s="17"/>
      <c r="G46" s="18">
        <f t="shared" si="5"/>
        <v>0</v>
      </c>
      <c r="H46" s="17"/>
      <c r="I46" s="17"/>
      <c r="J46" s="18">
        <f t="shared" si="6"/>
        <v>0</v>
      </c>
      <c r="K46" s="18">
        <f t="shared" si="7"/>
        <v>0</v>
      </c>
      <c r="L46" s="8"/>
      <c r="M46" s="8"/>
      <c r="N46" s="15">
        <f t="shared" si="8"/>
        <v>8</v>
      </c>
    </row>
    <row r="47" spans="1:14" ht="12.75">
      <c r="A47" s="15"/>
      <c r="B47" s="19"/>
      <c r="C47" s="8"/>
      <c r="D47" s="8"/>
      <c r="E47" s="17"/>
      <c r="F47" s="17"/>
      <c r="G47" s="18">
        <f t="shared" si="5"/>
        <v>0</v>
      </c>
      <c r="H47" s="8"/>
      <c r="I47" s="8"/>
      <c r="J47" s="18">
        <f t="shared" si="6"/>
        <v>0</v>
      </c>
      <c r="K47" s="18">
        <f t="shared" si="7"/>
        <v>0</v>
      </c>
      <c r="L47" s="8"/>
      <c r="M47" s="8"/>
      <c r="N47" s="15">
        <f t="shared" si="8"/>
        <v>0</v>
      </c>
    </row>
    <row r="48" spans="1:14" ht="12.75">
      <c r="A48" s="15"/>
      <c r="B48" s="19"/>
      <c r="C48" s="8"/>
      <c r="D48" s="8"/>
      <c r="E48" s="17"/>
      <c r="F48" s="17"/>
      <c r="G48" s="18">
        <f t="shared" si="5"/>
        <v>0</v>
      </c>
      <c r="H48" s="8"/>
      <c r="I48" s="8"/>
      <c r="J48" s="18">
        <f t="shared" si="6"/>
        <v>0</v>
      </c>
      <c r="K48" s="18">
        <f t="shared" si="7"/>
        <v>0</v>
      </c>
      <c r="L48" s="8"/>
      <c r="M48" s="8"/>
      <c r="N48" s="15">
        <f t="shared" si="8"/>
        <v>0</v>
      </c>
    </row>
    <row r="49" spans="1:14" ht="12.75">
      <c r="A49" s="15"/>
      <c r="B49" s="19"/>
      <c r="C49" s="8"/>
      <c r="D49" s="8"/>
      <c r="E49" s="17"/>
      <c r="F49" s="17"/>
      <c r="G49" s="18">
        <f t="shared" si="5"/>
        <v>0</v>
      </c>
      <c r="H49" s="8"/>
      <c r="I49" s="8"/>
      <c r="J49" s="18">
        <f t="shared" si="6"/>
        <v>0</v>
      </c>
      <c r="K49" s="18">
        <f t="shared" si="7"/>
        <v>0</v>
      </c>
      <c r="L49" s="8"/>
      <c r="M49" s="8"/>
      <c r="N49" s="15">
        <f t="shared" si="8"/>
        <v>0</v>
      </c>
    </row>
    <row r="50" spans="1:14" ht="12.75">
      <c r="A50" s="15"/>
      <c r="B50" s="19"/>
      <c r="C50" s="8"/>
      <c r="D50" s="8"/>
      <c r="E50" s="17"/>
      <c r="F50" s="17"/>
      <c r="G50" s="18">
        <f t="shared" si="5"/>
        <v>0</v>
      </c>
      <c r="H50" s="8"/>
      <c r="I50" s="8"/>
      <c r="J50" s="18">
        <f t="shared" si="6"/>
        <v>0</v>
      </c>
      <c r="K50" s="18">
        <f t="shared" si="7"/>
        <v>0</v>
      </c>
      <c r="L50" s="8"/>
      <c r="M50" s="8"/>
      <c r="N50" s="15">
        <f t="shared" si="8"/>
        <v>0</v>
      </c>
    </row>
    <row r="51" spans="1:14" ht="12.75">
      <c r="A51" s="15"/>
      <c r="B51" s="19"/>
      <c r="C51" s="8"/>
      <c r="D51" s="8"/>
      <c r="E51" s="17"/>
      <c r="F51" s="17"/>
      <c r="G51" s="18">
        <f t="shared" si="5"/>
        <v>0</v>
      </c>
      <c r="H51" s="8"/>
      <c r="I51" s="8"/>
      <c r="J51" s="18">
        <f t="shared" si="6"/>
        <v>0</v>
      </c>
      <c r="K51" s="18">
        <f t="shared" si="7"/>
        <v>0</v>
      </c>
      <c r="L51" s="8"/>
      <c r="M51" s="8"/>
      <c r="N51" s="15">
        <f t="shared" si="8"/>
        <v>0</v>
      </c>
    </row>
    <row r="52" spans="1:14" ht="12.75">
      <c r="A52" s="3"/>
      <c r="B52" s="1" t="s">
        <v>121</v>
      </c>
      <c r="C52" s="3"/>
      <c r="D52" s="3"/>
      <c r="E52" s="21"/>
      <c r="F52" s="22" t="s">
        <v>58</v>
      </c>
      <c r="G52" s="21"/>
      <c r="H52" s="21"/>
      <c r="I52" s="21"/>
      <c r="J52" s="21"/>
      <c r="K52" s="23"/>
      <c r="M52" s="3"/>
      <c r="N52" s="29"/>
    </row>
    <row r="53" spans="1:14" ht="12.75">
      <c r="A53" s="6" t="s">
        <v>5</v>
      </c>
      <c r="B53" s="6" t="s">
        <v>36</v>
      </c>
      <c r="C53" s="7" t="s">
        <v>7</v>
      </c>
      <c r="D53" s="66" t="s">
        <v>8</v>
      </c>
      <c r="E53" s="67"/>
      <c r="F53" s="9" t="s">
        <v>10</v>
      </c>
      <c r="H53" s="21"/>
      <c r="I53" s="22"/>
      <c r="J53" s="21"/>
      <c r="K53" s="23"/>
      <c r="M53" s="32"/>
      <c r="N53" s="32"/>
    </row>
    <row r="54" spans="1:14" ht="12.75">
      <c r="A54" s="11" t="s">
        <v>14</v>
      </c>
      <c r="B54" s="11" t="s">
        <v>15</v>
      </c>
      <c r="C54" s="7"/>
      <c r="D54" s="12" t="s">
        <v>16</v>
      </c>
      <c r="E54" s="11" t="s">
        <v>17</v>
      </c>
      <c r="F54" s="13" t="s">
        <v>20</v>
      </c>
      <c r="I54" s="22"/>
      <c r="J54" s="21"/>
      <c r="K54" s="23"/>
      <c r="M54" s="32"/>
      <c r="N54" s="32"/>
    </row>
    <row r="55" spans="1:11" ht="12.75">
      <c r="A55" s="15">
        <v>1</v>
      </c>
      <c r="B55" s="19" t="s">
        <v>122</v>
      </c>
      <c r="C55" s="8" t="s">
        <v>25</v>
      </c>
      <c r="D55" s="17">
        <v>24.2</v>
      </c>
      <c r="E55" s="17">
        <v>24.23</v>
      </c>
      <c r="F55" s="18">
        <f>IF(D55&lt;E55,E55,D55)</f>
        <v>24.23</v>
      </c>
      <c r="H55" s="30"/>
      <c r="I55" s="30"/>
      <c r="J55" s="30"/>
      <c r="K55" s="30"/>
    </row>
    <row r="56" spans="2:6" ht="12.75">
      <c r="B56" s="1" t="s">
        <v>121</v>
      </c>
      <c r="F56" s="22" t="s">
        <v>58</v>
      </c>
    </row>
    <row r="57" spans="1:12" ht="12.75">
      <c r="A57" s="6" t="s">
        <v>5</v>
      </c>
      <c r="B57" s="6" t="s">
        <v>6</v>
      </c>
      <c r="C57" s="7" t="s">
        <v>7</v>
      </c>
      <c r="D57" s="66" t="s">
        <v>8</v>
      </c>
      <c r="E57" s="67"/>
      <c r="F57" s="9" t="s">
        <v>10</v>
      </c>
      <c r="H57" s="29"/>
      <c r="I57" s="30"/>
      <c r="J57" s="29"/>
      <c r="K57" s="32"/>
      <c r="L57" s="32"/>
    </row>
    <row r="58" spans="1:12" ht="12.75">
      <c r="A58" s="11" t="s">
        <v>14</v>
      </c>
      <c r="B58" s="11" t="s">
        <v>15</v>
      </c>
      <c r="C58" s="7"/>
      <c r="D58" s="12" t="s">
        <v>16</v>
      </c>
      <c r="E58" s="11" t="s">
        <v>17</v>
      </c>
      <c r="F58" s="13" t="s">
        <v>20</v>
      </c>
      <c r="H58" s="29"/>
      <c r="I58" s="30"/>
      <c r="J58" s="29"/>
      <c r="K58" s="32"/>
      <c r="L58" s="32"/>
    </row>
    <row r="59" spans="1:12" ht="12.75">
      <c r="A59" s="15">
        <v>2</v>
      </c>
      <c r="B59" s="19" t="s">
        <v>123</v>
      </c>
      <c r="C59" s="8" t="s">
        <v>25</v>
      </c>
      <c r="D59" s="42">
        <v>20.49</v>
      </c>
      <c r="E59" s="17">
        <v>19.89</v>
      </c>
      <c r="F59" s="18">
        <f>IF(D59&lt;E59,E59,D59)</f>
        <v>20.49</v>
      </c>
      <c r="H59" s="22"/>
      <c r="I59" s="30"/>
      <c r="J59" s="29"/>
      <c r="K59" s="68"/>
      <c r="L59" s="32"/>
    </row>
    <row r="60" spans="1:10" ht="12.75">
      <c r="A60" s="63" t="s">
        <v>103</v>
      </c>
      <c r="B60" s="2"/>
      <c r="C60" s="2"/>
      <c r="D60" s="35"/>
      <c r="E60" s="35"/>
      <c r="F60" s="2"/>
      <c r="G60" s="56"/>
      <c r="H60" s="56"/>
      <c r="I60" s="2"/>
      <c r="J60" s="56"/>
    </row>
    <row r="61" spans="1:10" ht="12.75">
      <c r="A61" s="77" t="s">
        <v>104</v>
      </c>
      <c r="B61" s="2"/>
      <c r="C61" s="2"/>
      <c r="D61" s="35"/>
      <c r="E61" s="35"/>
      <c r="F61" s="2"/>
      <c r="G61" s="56"/>
      <c r="H61" s="56"/>
      <c r="I61" s="2"/>
      <c r="J61" s="56"/>
    </row>
    <row r="62" spans="1:10" ht="12.75">
      <c r="A62" s="2" t="s">
        <v>81</v>
      </c>
      <c r="B62" s="2" t="s">
        <v>45</v>
      </c>
      <c r="F62" s="2"/>
      <c r="G62" s="2"/>
      <c r="H62" s="74"/>
      <c r="I62" s="2" t="s">
        <v>82</v>
      </c>
      <c r="J62" s="56"/>
    </row>
    <row r="63" spans="1:10" ht="12.75">
      <c r="A63" s="2" t="s">
        <v>46</v>
      </c>
      <c r="B63" s="2" t="s">
        <v>47</v>
      </c>
      <c r="F63" s="2"/>
      <c r="G63" s="2"/>
      <c r="J63" s="56"/>
    </row>
    <row r="64" spans="1:10" ht="12.75">
      <c r="A64" s="2"/>
      <c r="B64" s="2" t="s">
        <v>49</v>
      </c>
      <c r="E64" s="34"/>
      <c r="F64" s="23"/>
      <c r="G64" s="23"/>
      <c r="H64" s="23"/>
      <c r="I64" s="79"/>
      <c r="J64" s="79"/>
    </row>
    <row r="65" spans="1:10" ht="12.75">
      <c r="A65" s="2"/>
      <c r="B65" s="2" t="s">
        <v>50</v>
      </c>
      <c r="E65" s="75"/>
      <c r="F65" s="75"/>
      <c r="G65" s="75"/>
      <c r="H65" s="53"/>
      <c r="I65" s="79"/>
      <c r="J65" s="106"/>
    </row>
    <row r="66" spans="1:10" ht="12.75">
      <c r="A66" s="36"/>
      <c r="B66" s="36" t="s">
        <v>51</v>
      </c>
      <c r="C66" s="95"/>
      <c r="D66" s="95"/>
      <c r="E66" s="95"/>
      <c r="F66" s="36"/>
      <c r="G66" s="36"/>
      <c r="H66" s="36"/>
      <c r="I66" s="36"/>
      <c r="J66" s="36"/>
    </row>
    <row r="67" spans="1:11" ht="12.75">
      <c r="A67" s="2" t="s">
        <v>48</v>
      </c>
      <c r="K67" s="32"/>
    </row>
  </sheetData>
  <sheetProtection selectLockedCells="1" selectUnlockedCells="1"/>
  <mergeCells count="14">
    <mergeCell ref="D3:G3"/>
    <mergeCell ref="D4:G4"/>
    <mergeCell ref="D5:G5"/>
    <mergeCell ref="D6:G6"/>
    <mergeCell ref="C7:C8"/>
    <mergeCell ref="E7:F7"/>
    <mergeCell ref="H7:I7"/>
    <mergeCell ref="B34:C34"/>
    <mergeCell ref="I34:K34"/>
    <mergeCell ref="C35:C36"/>
    <mergeCell ref="E35:F35"/>
    <mergeCell ref="H35:I35"/>
    <mergeCell ref="C53:C54"/>
    <mergeCell ref="C57:C58"/>
  </mergeCells>
  <printOptions/>
  <pageMargins left="0.7875" right="0.7875" top="0.5805555555555555" bottom="0.5805555555555555" header="0.31527777777777777" footer="0.31527777777777777"/>
  <pageSetup horizontalDpi="300" verticalDpi="300" orientation="landscape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71"/>
  <sheetViews>
    <sheetView workbookViewId="0" topLeftCell="A28">
      <selection activeCell="I50" sqref="I50"/>
    </sheetView>
  </sheetViews>
  <sheetFormatPr defaultColWidth="10.28125" defaultRowHeight="12.75"/>
  <cols>
    <col min="1" max="1" width="7.28125" style="0" customWidth="1"/>
    <col min="2" max="2" width="21.7109375" style="0" customWidth="1"/>
    <col min="3" max="3" width="8.7109375" style="0" customWidth="1"/>
    <col min="4" max="4" width="7.28125" style="0" customWidth="1"/>
    <col min="5" max="10" width="8.00390625" style="0" customWidth="1"/>
    <col min="11" max="14" width="9.00390625" style="0" customWidth="1"/>
    <col min="15" max="16384" width="11.421875" style="0" customWidth="1"/>
  </cols>
  <sheetData>
    <row r="1" spans="1:11" ht="12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.75">
      <c r="A2" s="2"/>
      <c r="B2" s="3" t="s">
        <v>124</v>
      </c>
      <c r="C2" s="3"/>
      <c r="D2" s="3"/>
      <c r="E2" s="3"/>
      <c r="F2" s="3"/>
      <c r="G2" s="3"/>
      <c r="H2" s="2"/>
      <c r="I2" s="2"/>
      <c r="J2" s="2"/>
      <c r="K2" s="2"/>
    </row>
    <row r="3" spans="1:11" ht="12.75">
      <c r="A3" s="2"/>
      <c r="B3" s="2" t="s">
        <v>1</v>
      </c>
      <c r="C3" s="2"/>
      <c r="D3" s="3" t="s">
        <v>125</v>
      </c>
      <c r="E3" s="3"/>
      <c r="F3" s="3"/>
      <c r="G3" s="3"/>
      <c r="H3" s="2"/>
      <c r="I3" s="2"/>
      <c r="J3" s="2"/>
      <c r="K3" s="2"/>
    </row>
    <row r="4" spans="1:11" ht="12.75">
      <c r="A4" s="2"/>
      <c r="B4" s="2"/>
      <c r="C4" s="2"/>
      <c r="D4" s="4"/>
      <c r="E4" s="4"/>
      <c r="F4" s="4"/>
      <c r="G4" s="4"/>
      <c r="H4" s="57"/>
      <c r="I4" s="57"/>
      <c r="J4" s="2"/>
      <c r="K4" s="2"/>
    </row>
    <row r="5" spans="1:11" ht="12.75">
      <c r="A5" s="2"/>
      <c r="B5" s="2" t="s">
        <v>3</v>
      </c>
      <c r="C5" s="2"/>
      <c r="D5" s="3" t="s">
        <v>126</v>
      </c>
      <c r="E5" s="3"/>
      <c r="F5" s="3"/>
      <c r="G5" s="3"/>
      <c r="H5" s="2"/>
      <c r="I5" s="2"/>
      <c r="J5" s="2"/>
      <c r="K5" s="2"/>
    </row>
    <row r="6" spans="1:11" ht="12.75">
      <c r="A6" s="2"/>
      <c r="B6" s="2"/>
      <c r="C6" s="2"/>
      <c r="D6" s="5"/>
      <c r="E6" s="5"/>
      <c r="F6" s="5"/>
      <c r="G6" s="5"/>
      <c r="H6" s="4"/>
      <c r="I6" s="2"/>
      <c r="J6" s="2"/>
      <c r="K6" s="2"/>
    </row>
    <row r="7" spans="1:14" ht="12.75">
      <c r="A7" s="6" t="s">
        <v>5</v>
      </c>
      <c r="B7" s="6" t="s">
        <v>6</v>
      </c>
      <c r="C7" s="7" t="s">
        <v>7</v>
      </c>
      <c r="D7" s="37" t="s">
        <v>55</v>
      </c>
      <c r="E7" s="8" t="s">
        <v>8</v>
      </c>
      <c r="F7" s="8"/>
      <c r="G7" s="6" t="s">
        <v>9</v>
      </c>
      <c r="H7" s="8" t="s">
        <v>8</v>
      </c>
      <c r="I7" s="8"/>
      <c r="J7" s="6" t="s">
        <v>9</v>
      </c>
      <c r="K7" s="9" t="s">
        <v>10</v>
      </c>
      <c r="L7" s="6" t="s">
        <v>11</v>
      </c>
      <c r="M7" s="10" t="s">
        <v>12</v>
      </c>
      <c r="N7" s="6" t="s">
        <v>13</v>
      </c>
    </row>
    <row r="8" spans="1:14" ht="12.75">
      <c r="A8" s="11" t="s">
        <v>14</v>
      </c>
      <c r="B8" s="11" t="s">
        <v>15</v>
      </c>
      <c r="C8" s="7"/>
      <c r="D8" s="38" t="s">
        <v>56</v>
      </c>
      <c r="E8" s="12" t="s">
        <v>16</v>
      </c>
      <c r="F8" s="11" t="s">
        <v>17</v>
      </c>
      <c r="G8" s="11" t="s">
        <v>18</v>
      </c>
      <c r="H8" s="12" t="s">
        <v>16</v>
      </c>
      <c r="I8" s="11" t="s">
        <v>17</v>
      </c>
      <c r="J8" s="11" t="s">
        <v>19</v>
      </c>
      <c r="K8" s="13" t="s">
        <v>20</v>
      </c>
      <c r="L8" s="39" t="s">
        <v>21</v>
      </c>
      <c r="M8" s="40" t="s">
        <v>22</v>
      </c>
      <c r="N8" s="39" t="s">
        <v>23</v>
      </c>
    </row>
    <row r="9" spans="1:14" ht="14.25">
      <c r="A9" s="15">
        <v>8</v>
      </c>
      <c r="B9" s="19" t="s">
        <v>127</v>
      </c>
      <c r="C9" s="8" t="s">
        <v>25</v>
      </c>
      <c r="D9" s="41">
        <v>0</v>
      </c>
      <c r="E9" s="17">
        <v>999.99</v>
      </c>
      <c r="F9" s="17" t="s">
        <v>30</v>
      </c>
      <c r="G9" s="18">
        <f aca="true" t="shared" si="0" ref="G9:G31">IF(E9&lt;F9,F9,E9)</f>
        <v>0</v>
      </c>
      <c r="H9" s="42">
        <v>22.36</v>
      </c>
      <c r="I9" s="17">
        <v>22.1</v>
      </c>
      <c r="J9" s="18">
        <f aca="true" t="shared" si="1" ref="J9:J31">IF(H9&lt;I9,I9,H9)</f>
        <v>22.36</v>
      </c>
      <c r="K9" s="43">
        <f aca="true" t="shared" si="2" ref="K9:K31">IF(G9&lt;J9,G9,J9)</f>
        <v>22.36</v>
      </c>
      <c r="L9" s="51">
        <v>1</v>
      </c>
      <c r="M9" s="41">
        <v>5</v>
      </c>
      <c r="N9" s="45">
        <f aca="true" t="shared" si="3" ref="N9:N31">D9+M9</f>
        <v>5</v>
      </c>
    </row>
    <row r="10" spans="1:14" ht="14.25">
      <c r="A10" s="15">
        <v>6</v>
      </c>
      <c r="B10" s="19" t="s">
        <v>24</v>
      </c>
      <c r="C10" s="8" t="s">
        <v>25</v>
      </c>
      <c r="D10" s="41">
        <v>29</v>
      </c>
      <c r="E10" s="17">
        <v>22.79</v>
      </c>
      <c r="F10" s="17">
        <v>23</v>
      </c>
      <c r="G10" s="18">
        <f t="shared" si="0"/>
        <v>23</v>
      </c>
      <c r="H10" s="42">
        <v>21.5</v>
      </c>
      <c r="I10" s="17">
        <v>23.05</v>
      </c>
      <c r="J10" s="18">
        <f t="shared" si="1"/>
        <v>23.05</v>
      </c>
      <c r="K10" s="43">
        <f t="shared" si="2"/>
        <v>23</v>
      </c>
      <c r="L10" s="51">
        <v>2</v>
      </c>
      <c r="M10" s="41">
        <v>4</v>
      </c>
      <c r="N10" s="45">
        <f t="shared" si="3"/>
        <v>33</v>
      </c>
    </row>
    <row r="11" spans="1:14" ht="14.25">
      <c r="A11" s="15">
        <v>9</v>
      </c>
      <c r="B11" s="19" t="s">
        <v>31</v>
      </c>
      <c r="C11" s="8" t="s">
        <v>32</v>
      </c>
      <c r="D11" s="41">
        <v>6</v>
      </c>
      <c r="E11" s="17">
        <v>25.9</v>
      </c>
      <c r="F11" s="17">
        <v>28.1</v>
      </c>
      <c r="G11" s="18">
        <f t="shared" si="0"/>
        <v>28.1</v>
      </c>
      <c r="H11" s="42">
        <v>22.84</v>
      </c>
      <c r="I11" s="17">
        <v>23.62</v>
      </c>
      <c r="J11" s="18">
        <f t="shared" si="1"/>
        <v>23.62</v>
      </c>
      <c r="K11" s="43">
        <f t="shared" si="2"/>
        <v>23.62</v>
      </c>
      <c r="L11" s="51">
        <v>3</v>
      </c>
      <c r="M11" s="41">
        <v>3</v>
      </c>
      <c r="N11" s="45">
        <f t="shared" si="3"/>
        <v>9</v>
      </c>
    </row>
    <row r="12" spans="1:14" ht="14.25">
      <c r="A12" s="15">
        <v>5</v>
      </c>
      <c r="B12" s="49" t="s">
        <v>27</v>
      </c>
      <c r="C12" s="8" t="s">
        <v>25</v>
      </c>
      <c r="D12" s="41">
        <v>12</v>
      </c>
      <c r="E12" s="60">
        <v>30.89</v>
      </c>
      <c r="F12" s="17">
        <v>27.81</v>
      </c>
      <c r="G12" s="18">
        <f t="shared" si="0"/>
        <v>30.89</v>
      </c>
      <c r="H12" s="42">
        <v>23.23</v>
      </c>
      <c r="I12" s="17">
        <v>23.88</v>
      </c>
      <c r="J12" s="18">
        <f t="shared" si="1"/>
        <v>23.88</v>
      </c>
      <c r="K12" s="43">
        <f t="shared" si="2"/>
        <v>23.88</v>
      </c>
      <c r="L12" s="51">
        <v>4</v>
      </c>
      <c r="M12" s="41">
        <v>2</v>
      </c>
      <c r="N12" s="45">
        <f t="shared" si="3"/>
        <v>14</v>
      </c>
    </row>
    <row r="13" spans="1:14" ht="14.25">
      <c r="A13" s="15">
        <v>3</v>
      </c>
      <c r="B13" s="19" t="s">
        <v>35</v>
      </c>
      <c r="C13" s="8" t="s">
        <v>25</v>
      </c>
      <c r="D13" s="41">
        <v>13</v>
      </c>
      <c r="E13" s="60">
        <v>23.56</v>
      </c>
      <c r="F13" s="17">
        <v>25.64</v>
      </c>
      <c r="G13" s="18">
        <f t="shared" si="0"/>
        <v>25.64</v>
      </c>
      <c r="H13" s="17">
        <v>23.6</v>
      </c>
      <c r="I13" s="17">
        <v>24.92</v>
      </c>
      <c r="J13" s="18">
        <f t="shared" si="1"/>
        <v>24.92</v>
      </c>
      <c r="K13" s="43">
        <f t="shared" si="2"/>
        <v>24.92</v>
      </c>
      <c r="L13" s="51">
        <v>5</v>
      </c>
      <c r="M13" s="44">
        <v>1</v>
      </c>
      <c r="N13" s="45">
        <f t="shared" si="3"/>
        <v>14</v>
      </c>
    </row>
    <row r="14" spans="1:14" ht="14.25">
      <c r="A14" s="15">
        <v>7</v>
      </c>
      <c r="B14" s="16" t="s">
        <v>33</v>
      </c>
      <c r="C14" s="8" t="s">
        <v>34</v>
      </c>
      <c r="D14" s="44">
        <v>1</v>
      </c>
      <c r="E14" s="60">
        <v>26.51</v>
      </c>
      <c r="F14" s="17">
        <v>26.15</v>
      </c>
      <c r="G14" s="18">
        <f t="shared" si="0"/>
        <v>26.51</v>
      </c>
      <c r="H14" s="42">
        <v>32.71</v>
      </c>
      <c r="I14" s="17">
        <v>29.88</v>
      </c>
      <c r="J14" s="18">
        <f t="shared" si="1"/>
        <v>32.71</v>
      </c>
      <c r="K14" s="43">
        <f t="shared" si="2"/>
        <v>26.51</v>
      </c>
      <c r="L14" s="51">
        <v>6</v>
      </c>
      <c r="M14" s="41">
        <v>0</v>
      </c>
      <c r="N14" s="45">
        <f t="shared" si="3"/>
        <v>1</v>
      </c>
    </row>
    <row r="15" spans="1:14" ht="14.25">
      <c r="A15" s="15">
        <v>4</v>
      </c>
      <c r="B15" s="19" t="s">
        <v>76</v>
      </c>
      <c r="C15" s="8" t="s">
        <v>32</v>
      </c>
      <c r="D15" s="47">
        <v>15</v>
      </c>
      <c r="E15" s="46">
        <v>26.72</v>
      </c>
      <c r="F15" s="17">
        <v>23.82</v>
      </c>
      <c r="G15" s="18">
        <f t="shared" si="0"/>
        <v>26.72</v>
      </c>
      <c r="H15" s="42">
        <v>34.39</v>
      </c>
      <c r="I15" s="17">
        <v>30</v>
      </c>
      <c r="J15" s="18">
        <f t="shared" si="1"/>
        <v>34.39</v>
      </c>
      <c r="K15" s="43">
        <f t="shared" si="2"/>
        <v>26.72</v>
      </c>
      <c r="L15" s="51">
        <v>7</v>
      </c>
      <c r="M15" s="41">
        <v>0</v>
      </c>
      <c r="N15" s="45">
        <f t="shared" si="3"/>
        <v>15</v>
      </c>
    </row>
    <row r="16" spans="1:14" ht="14.25">
      <c r="A16" s="15">
        <v>2</v>
      </c>
      <c r="B16" s="19" t="s">
        <v>26</v>
      </c>
      <c r="C16" s="8" t="s">
        <v>25</v>
      </c>
      <c r="D16" s="47">
        <v>26</v>
      </c>
      <c r="E16" s="46">
        <v>999.99</v>
      </c>
      <c r="F16" s="17" t="s">
        <v>30</v>
      </c>
      <c r="G16" s="18">
        <f t="shared" si="0"/>
        <v>0</v>
      </c>
      <c r="H16" s="42">
        <v>27.01</v>
      </c>
      <c r="I16" s="17">
        <v>23.15</v>
      </c>
      <c r="J16" s="18">
        <f t="shared" si="1"/>
        <v>27.01</v>
      </c>
      <c r="K16" s="43">
        <f t="shared" si="2"/>
        <v>27.01</v>
      </c>
      <c r="L16" s="51">
        <v>8</v>
      </c>
      <c r="M16" s="41">
        <v>0</v>
      </c>
      <c r="N16" s="45">
        <f t="shared" si="3"/>
        <v>26</v>
      </c>
    </row>
    <row r="17" spans="1:14" ht="14.25">
      <c r="A17" s="15">
        <v>11</v>
      </c>
      <c r="B17" s="19" t="s">
        <v>128</v>
      </c>
      <c r="C17" s="8" t="s">
        <v>32</v>
      </c>
      <c r="D17" s="41">
        <v>0</v>
      </c>
      <c r="E17" s="60">
        <v>28.12</v>
      </c>
      <c r="F17" s="107">
        <v>20.85</v>
      </c>
      <c r="G17" s="18">
        <f t="shared" si="0"/>
        <v>28.12</v>
      </c>
      <c r="H17" s="46">
        <v>999.99</v>
      </c>
      <c r="I17" s="17" t="s">
        <v>30</v>
      </c>
      <c r="J17" s="18">
        <f t="shared" si="1"/>
        <v>0</v>
      </c>
      <c r="K17" s="43">
        <f t="shared" si="2"/>
        <v>28.12</v>
      </c>
      <c r="L17" s="51">
        <v>9</v>
      </c>
      <c r="M17" s="41">
        <v>0</v>
      </c>
      <c r="N17" s="45">
        <f t="shared" si="3"/>
        <v>0</v>
      </c>
    </row>
    <row r="18" spans="1:14" ht="14.25">
      <c r="A18" s="15">
        <v>10</v>
      </c>
      <c r="B18" s="19" t="s">
        <v>38</v>
      </c>
      <c r="C18" s="8" t="s">
        <v>25</v>
      </c>
      <c r="D18" s="44">
        <v>1</v>
      </c>
      <c r="E18" s="46">
        <v>36.47</v>
      </c>
      <c r="F18" s="17">
        <v>33.68</v>
      </c>
      <c r="G18" s="18">
        <f t="shared" si="0"/>
        <v>36.47</v>
      </c>
      <c r="H18" s="42">
        <v>28.18</v>
      </c>
      <c r="I18" s="17">
        <v>24.26</v>
      </c>
      <c r="J18" s="18">
        <f t="shared" si="1"/>
        <v>28.18</v>
      </c>
      <c r="K18" s="43">
        <f t="shared" si="2"/>
        <v>28.18</v>
      </c>
      <c r="L18" s="51">
        <v>10</v>
      </c>
      <c r="M18" s="41">
        <v>0</v>
      </c>
      <c r="N18" s="45">
        <f t="shared" si="3"/>
        <v>1</v>
      </c>
    </row>
    <row r="19" spans="1:14" ht="14.25">
      <c r="A19" s="15">
        <v>1</v>
      </c>
      <c r="B19" s="19" t="s">
        <v>28</v>
      </c>
      <c r="C19" s="8" t="s">
        <v>29</v>
      </c>
      <c r="D19" s="47">
        <v>9</v>
      </c>
      <c r="E19" s="46">
        <v>999.99</v>
      </c>
      <c r="F19" s="17" t="s">
        <v>30</v>
      </c>
      <c r="G19" s="18">
        <f t="shared" si="0"/>
        <v>0</v>
      </c>
      <c r="H19" s="46">
        <v>999.99</v>
      </c>
      <c r="I19" s="17" t="s">
        <v>30</v>
      </c>
      <c r="J19" s="18">
        <f t="shared" si="1"/>
        <v>0</v>
      </c>
      <c r="K19" s="43">
        <f t="shared" si="2"/>
        <v>0</v>
      </c>
      <c r="L19" s="51">
        <v>11</v>
      </c>
      <c r="M19" s="41">
        <v>0</v>
      </c>
      <c r="N19" s="45">
        <f t="shared" si="3"/>
        <v>9</v>
      </c>
    </row>
    <row r="20" spans="1:14" ht="14.25">
      <c r="A20" s="15"/>
      <c r="B20" s="49" t="s">
        <v>97</v>
      </c>
      <c r="C20" s="31" t="s">
        <v>25</v>
      </c>
      <c r="D20" s="81">
        <v>0</v>
      </c>
      <c r="E20" s="46"/>
      <c r="F20" s="17"/>
      <c r="G20" s="18">
        <f t="shared" si="0"/>
        <v>0</v>
      </c>
      <c r="H20" s="17"/>
      <c r="I20" s="17"/>
      <c r="J20" s="18">
        <f t="shared" si="1"/>
        <v>0</v>
      </c>
      <c r="K20" s="43">
        <f t="shared" si="2"/>
        <v>0</v>
      </c>
      <c r="L20" s="51"/>
      <c r="M20" s="41"/>
      <c r="N20" s="45">
        <f t="shared" si="3"/>
        <v>0</v>
      </c>
    </row>
    <row r="21" spans="1:14" ht="14.25">
      <c r="A21" s="15"/>
      <c r="B21" s="19" t="s">
        <v>85</v>
      </c>
      <c r="C21" s="8" t="s">
        <v>32</v>
      </c>
      <c r="D21" s="41">
        <v>0</v>
      </c>
      <c r="E21" s="46"/>
      <c r="F21" s="17"/>
      <c r="G21" s="18">
        <f t="shared" si="0"/>
        <v>0</v>
      </c>
      <c r="H21" s="42"/>
      <c r="I21" s="42"/>
      <c r="J21" s="18">
        <f t="shared" si="1"/>
        <v>0</v>
      </c>
      <c r="K21" s="43">
        <f t="shared" si="2"/>
        <v>0</v>
      </c>
      <c r="L21" s="51"/>
      <c r="M21" s="41"/>
      <c r="N21" s="45">
        <f t="shared" si="3"/>
        <v>0</v>
      </c>
    </row>
    <row r="22" spans="1:14" ht="14.25">
      <c r="A22" s="15"/>
      <c r="B22" s="49" t="s">
        <v>86</v>
      </c>
      <c r="C22" s="31" t="s">
        <v>32</v>
      </c>
      <c r="D22" s="47">
        <v>0</v>
      </c>
      <c r="E22" s="46"/>
      <c r="F22" s="17"/>
      <c r="G22" s="18">
        <f t="shared" si="0"/>
        <v>0</v>
      </c>
      <c r="H22" s="42"/>
      <c r="I22" s="17"/>
      <c r="J22" s="20">
        <f t="shared" si="1"/>
        <v>0</v>
      </c>
      <c r="K22" s="43">
        <f t="shared" si="2"/>
        <v>0</v>
      </c>
      <c r="L22" s="51"/>
      <c r="M22" s="41"/>
      <c r="N22" s="45">
        <f t="shared" si="3"/>
        <v>0</v>
      </c>
    </row>
    <row r="23" spans="1:14" ht="14.25">
      <c r="A23" s="15"/>
      <c r="B23" s="49" t="s">
        <v>87</v>
      </c>
      <c r="C23" s="31" t="s">
        <v>32</v>
      </c>
      <c r="D23" s="41">
        <v>0</v>
      </c>
      <c r="E23" s="46"/>
      <c r="F23" s="17"/>
      <c r="G23" s="18">
        <f t="shared" si="0"/>
        <v>0</v>
      </c>
      <c r="H23" s="42"/>
      <c r="I23" s="17"/>
      <c r="J23" s="18">
        <f t="shared" si="1"/>
        <v>0</v>
      </c>
      <c r="K23" s="43">
        <f t="shared" si="2"/>
        <v>0</v>
      </c>
      <c r="L23" s="51"/>
      <c r="M23" s="41"/>
      <c r="N23" s="45">
        <f t="shared" si="3"/>
        <v>0</v>
      </c>
    </row>
    <row r="24" spans="1:14" ht="14.25">
      <c r="A24" s="8"/>
      <c r="B24" s="19" t="s">
        <v>74</v>
      </c>
      <c r="C24" s="8" t="s">
        <v>34</v>
      </c>
      <c r="D24" s="41">
        <v>0</v>
      </c>
      <c r="E24" s="46"/>
      <c r="F24" s="17"/>
      <c r="G24" s="18">
        <f t="shared" si="0"/>
        <v>0</v>
      </c>
      <c r="H24" s="42"/>
      <c r="I24" s="17"/>
      <c r="J24" s="18">
        <f t="shared" si="1"/>
        <v>0</v>
      </c>
      <c r="K24" s="43">
        <f t="shared" si="2"/>
        <v>0</v>
      </c>
      <c r="L24" s="51"/>
      <c r="M24" s="41"/>
      <c r="N24" s="45">
        <f t="shared" si="3"/>
        <v>0</v>
      </c>
    </row>
    <row r="25" spans="1:14" ht="14.25">
      <c r="A25" s="15"/>
      <c r="B25" s="49" t="s">
        <v>75</v>
      </c>
      <c r="C25" s="31" t="s">
        <v>25</v>
      </c>
      <c r="D25" s="41">
        <v>0</v>
      </c>
      <c r="E25" s="17"/>
      <c r="F25" s="17"/>
      <c r="G25" s="18">
        <f t="shared" si="0"/>
        <v>0</v>
      </c>
      <c r="H25" s="42"/>
      <c r="I25" s="17"/>
      <c r="J25" s="18">
        <f t="shared" si="1"/>
        <v>0</v>
      </c>
      <c r="K25" s="43">
        <f t="shared" si="2"/>
        <v>0</v>
      </c>
      <c r="L25" s="51"/>
      <c r="M25" s="41"/>
      <c r="N25" s="45">
        <f t="shared" si="3"/>
        <v>0</v>
      </c>
    </row>
    <row r="26" spans="1:14" ht="14.25">
      <c r="A26" s="15"/>
      <c r="B26" s="19" t="s">
        <v>72</v>
      </c>
      <c r="C26" s="8" t="s">
        <v>29</v>
      </c>
      <c r="D26" s="41">
        <v>0</v>
      </c>
      <c r="E26" s="17"/>
      <c r="F26" s="17"/>
      <c r="G26" s="18">
        <f t="shared" si="0"/>
        <v>0</v>
      </c>
      <c r="H26" s="42"/>
      <c r="I26" s="17"/>
      <c r="J26" s="18">
        <f t="shared" si="1"/>
        <v>0</v>
      </c>
      <c r="K26" s="43">
        <f t="shared" si="2"/>
        <v>0</v>
      </c>
      <c r="L26" s="51"/>
      <c r="M26" s="51"/>
      <c r="N26" s="45">
        <f t="shared" si="3"/>
        <v>0</v>
      </c>
    </row>
    <row r="27" spans="1:14" ht="14.25">
      <c r="A27" s="15"/>
      <c r="B27" s="19" t="s">
        <v>73</v>
      </c>
      <c r="C27" s="8" t="s">
        <v>25</v>
      </c>
      <c r="D27" s="41">
        <v>0</v>
      </c>
      <c r="E27" s="17"/>
      <c r="F27" s="17"/>
      <c r="G27" s="18">
        <f t="shared" si="0"/>
        <v>0</v>
      </c>
      <c r="H27" s="42"/>
      <c r="I27" s="17"/>
      <c r="J27" s="18">
        <f t="shared" si="1"/>
        <v>0</v>
      </c>
      <c r="K27" s="43">
        <f t="shared" si="2"/>
        <v>0</v>
      </c>
      <c r="L27" s="51"/>
      <c r="M27" s="51"/>
      <c r="N27" s="45">
        <f t="shared" si="3"/>
        <v>0</v>
      </c>
    </row>
    <row r="28" spans="1:14" ht="14.25">
      <c r="A28" s="15"/>
      <c r="B28" s="19" t="s">
        <v>61</v>
      </c>
      <c r="C28" s="8" t="s">
        <v>25</v>
      </c>
      <c r="D28" s="44">
        <v>8</v>
      </c>
      <c r="E28" s="17"/>
      <c r="F28" s="17"/>
      <c r="G28" s="18">
        <f t="shared" si="0"/>
        <v>0</v>
      </c>
      <c r="H28" s="42"/>
      <c r="I28" s="17"/>
      <c r="J28" s="18">
        <f t="shared" si="1"/>
        <v>0</v>
      </c>
      <c r="K28" s="43">
        <f t="shared" si="2"/>
        <v>0</v>
      </c>
      <c r="L28" s="51"/>
      <c r="M28" s="51"/>
      <c r="N28" s="45">
        <f t="shared" si="3"/>
        <v>8</v>
      </c>
    </row>
    <row r="29" spans="1:14" ht="12.75">
      <c r="A29" s="15"/>
      <c r="B29" s="19"/>
      <c r="C29" s="8"/>
      <c r="D29" s="15"/>
      <c r="E29" s="17"/>
      <c r="F29" s="17"/>
      <c r="G29" s="18">
        <f t="shared" si="0"/>
        <v>0</v>
      </c>
      <c r="H29" s="42"/>
      <c r="I29" s="17"/>
      <c r="J29" s="18">
        <f t="shared" si="1"/>
        <v>0</v>
      </c>
      <c r="K29" s="43">
        <f t="shared" si="2"/>
        <v>0</v>
      </c>
      <c r="L29" s="51"/>
      <c r="M29" s="51"/>
      <c r="N29" s="45">
        <f t="shared" si="3"/>
        <v>0</v>
      </c>
    </row>
    <row r="30" spans="1:14" ht="12.75">
      <c r="A30" s="15"/>
      <c r="B30" s="19"/>
      <c r="C30" s="8"/>
      <c r="D30" s="15"/>
      <c r="E30" s="17"/>
      <c r="F30" s="17"/>
      <c r="G30" s="18">
        <f t="shared" si="0"/>
        <v>0</v>
      </c>
      <c r="H30" s="42"/>
      <c r="I30" s="17"/>
      <c r="J30" s="18">
        <f t="shared" si="1"/>
        <v>0</v>
      </c>
      <c r="K30" s="43">
        <f t="shared" si="2"/>
        <v>0</v>
      </c>
      <c r="L30" s="51"/>
      <c r="M30" s="51"/>
      <c r="N30" s="45">
        <f t="shared" si="3"/>
        <v>0</v>
      </c>
    </row>
    <row r="31" spans="1:14" ht="12.75">
      <c r="A31" s="15"/>
      <c r="B31" s="19"/>
      <c r="C31" s="8"/>
      <c r="D31" s="15"/>
      <c r="E31" s="17"/>
      <c r="F31" s="17"/>
      <c r="G31" s="18">
        <f t="shared" si="0"/>
        <v>0</v>
      </c>
      <c r="H31" s="42"/>
      <c r="I31" s="17"/>
      <c r="J31" s="18">
        <f t="shared" si="1"/>
        <v>0</v>
      </c>
      <c r="K31" s="43">
        <f t="shared" si="2"/>
        <v>0</v>
      </c>
      <c r="L31" s="51"/>
      <c r="M31" s="51"/>
      <c r="N31" s="45">
        <f t="shared" si="3"/>
        <v>0</v>
      </c>
    </row>
    <row r="32" spans="1:14" ht="12.75">
      <c r="A32" s="22" t="s">
        <v>66</v>
      </c>
      <c r="B32" s="21"/>
      <c r="C32" s="21"/>
      <c r="D32" s="23"/>
      <c r="G32" s="23"/>
      <c r="H32" s="22" t="s">
        <v>68</v>
      </c>
      <c r="I32" s="21"/>
      <c r="J32" s="23"/>
      <c r="K32" s="23"/>
      <c r="L32" s="100"/>
      <c r="M32" s="100"/>
      <c r="N32" s="101"/>
    </row>
    <row r="33" spans="1:14" ht="14.25" customHeight="1">
      <c r="A33" s="22"/>
      <c r="B33" s="21"/>
      <c r="C33" s="21"/>
      <c r="D33" s="23"/>
      <c r="G33" s="23"/>
      <c r="H33" s="22"/>
      <c r="I33" s="21"/>
      <c r="J33" s="23"/>
      <c r="K33" s="23"/>
      <c r="L33" s="100"/>
      <c r="M33" s="100"/>
      <c r="N33" s="101"/>
    </row>
    <row r="34" spans="1:14" ht="14.25">
      <c r="A34" s="30"/>
      <c r="B34" s="102" t="s">
        <v>129</v>
      </c>
      <c r="C34" s="102"/>
      <c r="D34" s="105">
        <v>20.85</v>
      </c>
      <c r="E34" s="23"/>
      <c r="H34" s="21"/>
      <c r="I34" s="104" t="s">
        <v>130</v>
      </c>
      <c r="J34" s="104"/>
      <c r="K34" s="104"/>
      <c r="L34" s="105">
        <v>22.14</v>
      </c>
      <c r="M34" s="32"/>
      <c r="N34" s="101"/>
    </row>
    <row r="35" spans="1:14" ht="21.75" customHeight="1">
      <c r="A35" s="108"/>
      <c r="B35" s="109"/>
      <c r="C35" s="109"/>
      <c r="D35" s="68"/>
      <c r="E35" s="23"/>
      <c r="H35" s="21"/>
      <c r="I35" s="110"/>
      <c r="J35" s="110"/>
      <c r="K35" s="110"/>
      <c r="L35" s="106"/>
      <c r="M35" s="32"/>
      <c r="N35" s="101"/>
    </row>
    <row r="36" spans="1:14" ht="14.25">
      <c r="A36" s="108"/>
      <c r="B36" s="109"/>
      <c r="C36" s="109"/>
      <c r="D36" s="68"/>
      <c r="E36" s="23"/>
      <c r="H36" s="21"/>
      <c r="I36" s="110"/>
      <c r="J36" s="110"/>
      <c r="K36" s="110"/>
      <c r="L36" s="106"/>
      <c r="M36" s="32"/>
      <c r="N36" s="101"/>
    </row>
    <row r="37" spans="1:14" ht="14.25">
      <c r="A37" s="30"/>
      <c r="B37" s="109"/>
      <c r="C37" s="109"/>
      <c r="D37" s="68"/>
      <c r="E37" s="23"/>
      <c r="H37" s="21"/>
      <c r="I37" s="110"/>
      <c r="J37" s="110"/>
      <c r="K37" s="110"/>
      <c r="L37" s="106"/>
      <c r="M37" s="32"/>
      <c r="N37" s="101"/>
    </row>
    <row r="38" spans="1:14" ht="14.25">
      <c r="A38" s="30"/>
      <c r="B38" s="109"/>
      <c r="C38" s="109"/>
      <c r="D38" s="68"/>
      <c r="E38" s="23"/>
      <c r="H38" s="21"/>
      <c r="I38" s="110"/>
      <c r="J38" s="110"/>
      <c r="K38" s="110"/>
      <c r="L38" s="106"/>
      <c r="M38" s="32"/>
      <c r="N38" s="101"/>
    </row>
    <row r="39" spans="1:14" ht="12.75">
      <c r="A39" s="6" t="s">
        <v>5</v>
      </c>
      <c r="B39" s="6" t="s">
        <v>36</v>
      </c>
      <c r="C39" s="7" t="s">
        <v>7</v>
      </c>
      <c r="D39" s="37" t="s">
        <v>55</v>
      </c>
      <c r="E39" s="8" t="s">
        <v>8</v>
      </c>
      <c r="F39" s="8"/>
      <c r="G39" s="9" t="s">
        <v>9</v>
      </c>
      <c r="H39" s="8" t="s">
        <v>8</v>
      </c>
      <c r="I39" s="8"/>
      <c r="J39" s="9" t="s">
        <v>9</v>
      </c>
      <c r="K39" s="9" t="s">
        <v>10</v>
      </c>
      <c r="L39" s="6" t="s">
        <v>11</v>
      </c>
      <c r="M39" s="10" t="s">
        <v>12</v>
      </c>
      <c r="N39" s="6" t="s">
        <v>13</v>
      </c>
    </row>
    <row r="40" spans="1:14" ht="12.75">
      <c r="A40" s="11" t="s">
        <v>14</v>
      </c>
      <c r="B40" s="11" t="s">
        <v>15</v>
      </c>
      <c r="C40" s="7"/>
      <c r="D40" s="38" t="s">
        <v>56</v>
      </c>
      <c r="E40" s="12" t="s">
        <v>16</v>
      </c>
      <c r="F40" s="11" t="s">
        <v>17</v>
      </c>
      <c r="G40" s="13" t="s">
        <v>18</v>
      </c>
      <c r="H40" s="12" t="s">
        <v>16</v>
      </c>
      <c r="I40" s="11" t="s">
        <v>17</v>
      </c>
      <c r="J40" s="13" t="s">
        <v>19</v>
      </c>
      <c r="K40" s="13" t="s">
        <v>20</v>
      </c>
      <c r="L40" s="11" t="s">
        <v>21</v>
      </c>
      <c r="M40" s="14" t="s">
        <v>22</v>
      </c>
      <c r="N40" s="11" t="s">
        <v>23</v>
      </c>
    </row>
    <row r="41" spans="1:14" ht="14.25">
      <c r="A41" s="15">
        <v>1</v>
      </c>
      <c r="B41" s="19" t="s">
        <v>27</v>
      </c>
      <c r="C41" s="8" t="s">
        <v>25</v>
      </c>
      <c r="D41" s="31">
        <v>29</v>
      </c>
      <c r="E41" s="17">
        <v>25.63</v>
      </c>
      <c r="F41" s="17">
        <v>24.57</v>
      </c>
      <c r="G41" s="18">
        <f aca="true" t="shared" si="4" ref="G41:G55">IF(E41&lt;F41,F41,E41)</f>
        <v>25.63</v>
      </c>
      <c r="H41" s="17">
        <v>23.17</v>
      </c>
      <c r="I41" s="17">
        <v>23.74</v>
      </c>
      <c r="J41" s="18">
        <f aca="true" t="shared" si="5" ref="J41:J55">IF(H41&lt;I41,I41,H41)</f>
        <v>23.74</v>
      </c>
      <c r="K41" s="18">
        <f aca="true" t="shared" si="6" ref="K41:K55">IF(G41&lt;J41,G41,J41)</f>
        <v>23.74</v>
      </c>
      <c r="L41" s="8">
        <v>1</v>
      </c>
      <c r="M41" s="8">
        <v>5</v>
      </c>
      <c r="N41" s="15">
        <f aca="true" t="shared" si="7" ref="N41:N55">D41+M41</f>
        <v>34</v>
      </c>
    </row>
    <row r="42" spans="1:14" ht="14.25">
      <c r="A42" s="15">
        <v>5</v>
      </c>
      <c r="B42" s="19" t="s">
        <v>63</v>
      </c>
      <c r="C42" s="8" t="s">
        <v>25</v>
      </c>
      <c r="D42" s="8">
        <v>24</v>
      </c>
      <c r="E42" s="17">
        <v>24.54</v>
      </c>
      <c r="F42" s="17">
        <v>24.03</v>
      </c>
      <c r="G42" s="18">
        <f t="shared" si="4"/>
        <v>24.54</v>
      </c>
      <c r="H42" s="17">
        <v>24</v>
      </c>
      <c r="I42" s="17">
        <v>23.76</v>
      </c>
      <c r="J42" s="18">
        <f t="shared" si="5"/>
        <v>24</v>
      </c>
      <c r="K42" s="18">
        <f t="shared" si="6"/>
        <v>24</v>
      </c>
      <c r="L42" s="8">
        <v>2</v>
      </c>
      <c r="M42" s="31">
        <v>4</v>
      </c>
      <c r="N42" s="15">
        <f t="shared" si="7"/>
        <v>28</v>
      </c>
    </row>
    <row r="43" spans="1:14" ht="14.25">
      <c r="A43" s="15">
        <v>4</v>
      </c>
      <c r="B43" s="19" t="s">
        <v>35</v>
      </c>
      <c r="C43" s="8" t="s">
        <v>25</v>
      </c>
      <c r="D43" s="31">
        <v>19</v>
      </c>
      <c r="E43" s="17">
        <v>23.12</v>
      </c>
      <c r="F43" s="17">
        <v>25.52</v>
      </c>
      <c r="G43" s="18">
        <f t="shared" si="4"/>
        <v>25.52</v>
      </c>
      <c r="H43" s="17">
        <v>999.99</v>
      </c>
      <c r="I43" s="31" t="s">
        <v>30</v>
      </c>
      <c r="J43" s="20">
        <f t="shared" si="5"/>
        <v>0</v>
      </c>
      <c r="K43" s="18">
        <f t="shared" si="6"/>
        <v>25.52</v>
      </c>
      <c r="L43" s="8">
        <v>3</v>
      </c>
      <c r="M43" s="8">
        <v>3</v>
      </c>
      <c r="N43" s="15">
        <f t="shared" si="7"/>
        <v>22</v>
      </c>
    </row>
    <row r="44" spans="1:14" ht="14.25">
      <c r="A44" s="15">
        <v>2</v>
      </c>
      <c r="B44" s="19" t="s">
        <v>64</v>
      </c>
      <c r="C44" s="8" t="s">
        <v>25</v>
      </c>
      <c r="D44" s="8">
        <v>5</v>
      </c>
      <c r="E44" s="17">
        <v>63.3</v>
      </c>
      <c r="F44" s="17">
        <v>63.53</v>
      </c>
      <c r="G44" s="18">
        <f t="shared" si="4"/>
        <v>63.53</v>
      </c>
      <c r="H44" s="46">
        <v>26.06</v>
      </c>
      <c r="I44" s="17">
        <v>25.75</v>
      </c>
      <c r="J44" s="18">
        <f t="shared" si="5"/>
        <v>26.06</v>
      </c>
      <c r="K44" s="18">
        <f t="shared" si="6"/>
        <v>26.06</v>
      </c>
      <c r="L44" s="8">
        <v>4</v>
      </c>
      <c r="M44" s="8">
        <v>2</v>
      </c>
      <c r="N44" s="15">
        <f t="shared" si="7"/>
        <v>7</v>
      </c>
    </row>
    <row r="45" spans="1:14" ht="14.25">
      <c r="A45" s="15">
        <v>3</v>
      </c>
      <c r="B45" s="19" t="s">
        <v>76</v>
      </c>
      <c r="C45" s="8" t="s">
        <v>32</v>
      </c>
      <c r="D45" s="8">
        <v>17</v>
      </c>
      <c r="E45" s="17">
        <v>31.42</v>
      </c>
      <c r="F45" s="46">
        <v>23.1</v>
      </c>
      <c r="G45" s="18">
        <f t="shared" si="4"/>
        <v>31.42</v>
      </c>
      <c r="H45" s="46">
        <v>26.13</v>
      </c>
      <c r="I45" s="107">
        <v>22.14</v>
      </c>
      <c r="J45" s="18">
        <f t="shared" si="5"/>
        <v>26.13</v>
      </c>
      <c r="K45" s="18">
        <f t="shared" si="6"/>
        <v>26.13</v>
      </c>
      <c r="L45" s="8">
        <v>5</v>
      </c>
      <c r="M45" s="8">
        <v>1</v>
      </c>
      <c r="N45" s="15">
        <f t="shared" si="7"/>
        <v>18</v>
      </c>
    </row>
    <row r="46" spans="1:14" ht="14.25">
      <c r="A46" s="15">
        <v>6</v>
      </c>
      <c r="B46" s="19" t="s">
        <v>39</v>
      </c>
      <c r="C46" s="8" t="s">
        <v>25</v>
      </c>
      <c r="D46" s="8">
        <v>10</v>
      </c>
      <c r="E46" s="46">
        <v>27.08</v>
      </c>
      <c r="F46" s="17">
        <v>26.02</v>
      </c>
      <c r="G46" s="18">
        <f t="shared" si="4"/>
        <v>27.08</v>
      </c>
      <c r="H46" s="17">
        <v>33.31</v>
      </c>
      <c r="I46" s="17">
        <v>33.1</v>
      </c>
      <c r="J46" s="18">
        <f t="shared" si="5"/>
        <v>33.31</v>
      </c>
      <c r="K46" s="18">
        <f t="shared" si="6"/>
        <v>27.08</v>
      </c>
      <c r="L46" s="8">
        <v>6</v>
      </c>
      <c r="M46" s="8">
        <v>0</v>
      </c>
      <c r="N46" s="15">
        <f t="shared" si="7"/>
        <v>10</v>
      </c>
    </row>
    <row r="47" spans="1:14" ht="14.25">
      <c r="A47" s="15">
        <v>7</v>
      </c>
      <c r="B47" s="83" t="s">
        <v>38</v>
      </c>
      <c r="C47" s="8" t="s">
        <v>25</v>
      </c>
      <c r="D47" s="8">
        <v>8</v>
      </c>
      <c r="E47" s="17">
        <v>30.27</v>
      </c>
      <c r="F47" s="17">
        <v>26.13</v>
      </c>
      <c r="G47" s="18">
        <f t="shared" si="4"/>
        <v>30.27</v>
      </c>
      <c r="H47" s="17">
        <v>27.57</v>
      </c>
      <c r="I47" s="17">
        <v>37.14</v>
      </c>
      <c r="J47" s="18">
        <f t="shared" si="5"/>
        <v>37.14</v>
      </c>
      <c r="K47" s="18">
        <f t="shared" si="6"/>
        <v>30.27</v>
      </c>
      <c r="L47" s="8">
        <v>7</v>
      </c>
      <c r="M47" s="8">
        <v>0</v>
      </c>
      <c r="N47" s="15">
        <f t="shared" si="7"/>
        <v>8</v>
      </c>
    </row>
    <row r="48" spans="1:14" ht="12.75">
      <c r="A48" s="15"/>
      <c r="B48" s="19" t="s">
        <v>100</v>
      </c>
      <c r="C48" s="8" t="s">
        <v>25</v>
      </c>
      <c r="D48" s="8">
        <v>0</v>
      </c>
      <c r="E48" s="17"/>
      <c r="F48" s="17"/>
      <c r="G48" s="18">
        <f t="shared" si="4"/>
        <v>0</v>
      </c>
      <c r="H48" s="17"/>
      <c r="I48" s="8"/>
      <c r="J48" s="18">
        <f t="shared" si="5"/>
        <v>0</v>
      </c>
      <c r="K48" s="18">
        <f t="shared" si="6"/>
        <v>0</v>
      </c>
      <c r="L48" s="15"/>
      <c r="M48" s="8"/>
      <c r="N48" s="15">
        <f t="shared" si="7"/>
        <v>0</v>
      </c>
    </row>
    <row r="49" spans="1:14" ht="12.75">
      <c r="A49" s="15"/>
      <c r="B49" s="19" t="s">
        <v>24</v>
      </c>
      <c r="C49" s="8" t="s">
        <v>25</v>
      </c>
      <c r="D49" s="8">
        <v>1</v>
      </c>
      <c r="E49" s="17"/>
      <c r="F49" s="17"/>
      <c r="G49" s="18">
        <f t="shared" si="4"/>
        <v>0</v>
      </c>
      <c r="H49" s="17"/>
      <c r="I49" s="17"/>
      <c r="J49" s="18">
        <f t="shared" si="5"/>
        <v>0</v>
      </c>
      <c r="K49" s="18">
        <f t="shared" si="6"/>
        <v>0</v>
      </c>
      <c r="L49" s="8"/>
      <c r="M49" s="8"/>
      <c r="N49" s="15">
        <f t="shared" si="7"/>
        <v>1</v>
      </c>
    </row>
    <row r="50" spans="1:14" ht="12.75">
      <c r="A50" s="15"/>
      <c r="B50" s="19" t="s">
        <v>33</v>
      </c>
      <c r="C50" s="8" t="s">
        <v>34</v>
      </c>
      <c r="D50" s="8">
        <v>1</v>
      </c>
      <c r="E50" s="17"/>
      <c r="F50" s="17"/>
      <c r="G50" s="18">
        <f t="shared" si="4"/>
        <v>0</v>
      </c>
      <c r="H50" s="17"/>
      <c r="I50" s="17"/>
      <c r="J50" s="18">
        <f t="shared" si="5"/>
        <v>0</v>
      </c>
      <c r="K50" s="18">
        <f t="shared" si="6"/>
        <v>0</v>
      </c>
      <c r="L50" s="8"/>
      <c r="M50" s="8"/>
      <c r="N50" s="15">
        <f t="shared" si="7"/>
        <v>1</v>
      </c>
    </row>
    <row r="51" spans="1:14" ht="12.75">
      <c r="A51" s="15"/>
      <c r="B51" s="19"/>
      <c r="C51" s="8"/>
      <c r="D51" s="8"/>
      <c r="E51" s="17"/>
      <c r="F51" s="17"/>
      <c r="G51" s="18">
        <f t="shared" si="4"/>
        <v>0</v>
      </c>
      <c r="H51" s="8"/>
      <c r="I51" s="8"/>
      <c r="J51" s="18">
        <f t="shared" si="5"/>
        <v>0</v>
      </c>
      <c r="K51" s="18">
        <f t="shared" si="6"/>
        <v>0</v>
      </c>
      <c r="L51" s="8"/>
      <c r="M51" s="8"/>
      <c r="N51" s="15">
        <f t="shared" si="7"/>
        <v>0</v>
      </c>
    </row>
    <row r="52" spans="1:14" ht="12.75">
      <c r="A52" s="15"/>
      <c r="B52" s="19"/>
      <c r="C52" s="8"/>
      <c r="D52" s="8"/>
      <c r="E52" s="17"/>
      <c r="F52" s="17"/>
      <c r="G52" s="18">
        <f t="shared" si="4"/>
        <v>0</v>
      </c>
      <c r="H52" s="8"/>
      <c r="I52" s="8"/>
      <c r="J52" s="18">
        <f t="shared" si="5"/>
        <v>0</v>
      </c>
      <c r="K52" s="18">
        <f t="shared" si="6"/>
        <v>0</v>
      </c>
      <c r="L52" s="8"/>
      <c r="M52" s="8"/>
      <c r="N52" s="15">
        <f t="shared" si="7"/>
        <v>0</v>
      </c>
    </row>
    <row r="53" spans="1:14" ht="12.75">
      <c r="A53" s="15"/>
      <c r="B53" s="19"/>
      <c r="C53" s="8"/>
      <c r="D53" s="8"/>
      <c r="E53" s="17"/>
      <c r="F53" s="17"/>
      <c r="G53" s="18">
        <f t="shared" si="4"/>
        <v>0</v>
      </c>
      <c r="H53" s="8"/>
      <c r="I53" s="8"/>
      <c r="J53" s="18">
        <f t="shared" si="5"/>
        <v>0</v>
      </c>
      <c r="K53" s="18">
        <f t="shared" si="6"/>
        <v>0</v>
      </c>
      <c r="L53" s="8"/>
      <c r="M53" s="8"/>
      <c r="N53" s="15">
        <f t="shared" si="7"/>
        <v>0</v>
      </c>
    </row>
    <row r="54" spans="1:14" ht="12.75">
      <c r="A54" s="15"/>
      <c r="B54" s="19"/>
      <c r="C54" s="8"/>
      <c r="D54" s="8"/>
      <c r="E54" s="17"/>
      <c r="F54" s="17"/>
      <c r="G54" s="18">
        <f t="shared" si="4"/>
        <v>0</v>
      </c>
      <c r="H54" s="8"/>
      <c r="I54" s="8"/>
      <c r="J54" s="18">
        <f t="shared" si="5"/>
        <v>0</v>
      </c>
      <c r="K54" s="18">
        <f t="shared" si="6"/>
        <v>0</v>
      </c>
      <c r="L54" s="8"/>
      <c r="M54" s="8"/>
      <c r="N54" s="15">
        <f t="shared" si="7"/>
        <v>0</v>
      </c>
    </row>
    <row r="55" spans="1:14" ht="12.75">
      <c r="A55" s="15"/>
      <c r="B55" s="19"/>
      <c r="C55" s="8"/>
      <c r="D55" s="8"/>
      <c r="E55" s="17"/>
      <c r="F55" s="17"/>
      <c r="G55" s="18">
        <f t="shared" si="4"/>
        <v>0</v>
      </c>
      <c r="H55" s="8"/>
      <c r="I55" s="8"/>
      <c r="J55" s="18">
        <f t="shared" si="5"/>
        <v>0</v>
      </c>
      <c r="K55" s="18">
        <f t="shared" si="6"/>
        <v>0</v>
      </c>
      <c r="L55" s="8"/>
      <c r="M55" s="8"/>
      <c r="N55" s="15">
        <f t="shared" si="7"/>
        <v>0</v>
      </c>
    </row>
    <row r="56" spans="1:14" ht="12.75">
      <c r="A56" s="111"/>
      <c r="B56" s="111"/>
      <c r="C56" s="111"/>
      <c r="D56" s="111"/>
      <c r="E56" s="111"/>
      <c r="F56" s="22" t="s">
        <v>131</v>
      </c>
      <c r="G56" s="21"/>
      <c r="H56" s="21"/>
      <c r="I56" s="21"/>
      <c r="J56" s="21"/>
      <c r="K56" s="23"/>
      <c r="M56" s="3"/>
      <c r="N56" s="29"/>
    </row>
    <row r="57" spans="1:14" ht="12.75">
      <c r="A57" s="6" t="s">
        <v>5</v>
      </c>
      <c r="B57" s="6" t="s">
        <v>36</v>
      </c>
      <c r="C57" s="7" t="s">
        <v>7</v>
      </c>
      <c r="D57" s="66" t="s">
        <v>8</v>
      </c>
      <c r="E57" s="67"/>
      <c r="F57" s="9" t="s">
        <v>10</v>
      </c>
      <c r="H57" s="21"/>
      <c r="I57" s="22"/>
      <c r="J57" s="21"/>
      <c r="K57" s="23"/>
      <c r="M57" s="32"/>
      <c r="N57" s="32"/>
    </row>
    <row r="58" spans="1:14" ht="12.75">
      <c r="A58" s="11" t="s">
        <v>14</v>
      </c>
      <c r="B58" s="11" t="s">
        <v>15</v>
      </c>
      <c r="C58" s="7"/>
      <c r="D58" s="12" t="s">
        <v>16</v>
      </c>
      <c r="E58" s="11" t="s">
        <v>17</v>
      </c>
      <c r="F58" s="13" t="s">
        <v>20</v>
      </c>
      <c r="I58" s="22"/>
      <c r="J58" s="21"/>
      <c r="K58" s="23"/>
      <c r="M58" s="32"/>
      <c r="N58" s="32"/>
    </row>
    <row r="59" spans="1:11" ht="12.75">
      <c r="A59" s="15">
        <v>1</v>
      </c>
      <c r="B59" s="19" t="s">
        <v>27</v>
      </c>
      <c r="C59" s="8" t="s">
        <v>25</v>
      </c>
      <c r="D59" s="17">
        <v>23.17</v>
      </c>
      <c r="E59" s="17">
        <v>23.74</v>
      </c>
      <c r="F59" s="18">
        <f>IF(D59&lt;E59,E59,D59)</f>
        <v>23.74</v>
      </c>
      <c r="H59" s="30"/>
      <c r="I59" s="30"/>
      <c r="J59" s="30"/>
      <c r="K59" s="30"/>
    </row>
    <row r="60" spans="1:6" ht="12.75">
      <c r="A60" s="112"/>
      <c r="B60" s="112"/>
      <c r="C60" s="112"/>
      <c r="D60" s="112"/>
      <c r="E60" s="112"/>
      <c r="F60" s="22" t="s">
        <v>131</v>
      </c>
    </row>
    <row r="61" spans="1:12" ht="12.75">
      <c r="A61" s="6" t="s">
        <v>5</v>
      </c>
      <c r="B61" s="6" t="s">
        <v>6</v>
      </c>
      <c r="C61" s="7" t="s">
        <v>7</v>
      </c>
      <c r="D61" s="66" t="s">
        <v>8</v>
      </c>
      <c r="E61" s="67"/>
      <c r="F61" s="9" t="s">
        <v>10</v>
      </c>
      <c r="H61" s="29"/>
      <c r="I61" s="30"/>
      <c r="J61" s="29"/>
      <c r="K61" s="32"/>
      <c r="L61" s="32"/>
    </row>
    <row r="62" spans="1:12" ht="12.75">
      <c r="A62" s="11" t="s">
        <v>14</v>
      </c>
      <c r="B62" s="11" t="s">
        <v>15</v>
      </c>
      <c r="C62" s="7"/>
      <c r="D62" s="12" t="s">
        <v>16</v>
      </c>
      <c r="E62" s="11" t="s">
        <v>17</v>
      </c>
      <c r="F62" s="13" t="s">
        <v>20</v>
      </c>
      <c r="H62" s="29"/>
      <c r="I62" s="30"/>
      <c r="J62" s="29"/>
      <c r="K62" s="32"/>
      <c r="L62" s="32"/>
    </row>
    <row r="63" spans="1:12" ht="12.75">
      <c r="A63" s="15">
        <v>8</v>
      </c>
      <c r="B63" s="19" t="s">
        <v>127</v>
      </c>
      <c r="C63" s="8" t="s">
        <v>25</v>
      </c>
      <c r="D63" s="42">
        <v>22.36</v>
      </c>
      <c r="E63" s="17">
        <v>22.1</v>
      </c>
      <c r="F63" s="18">
        <f>IF(D63&lt;E63,E63,D63)</f>
        <v>22.36</v>
      </c>
      <c r="H63" s="22"/>
      <c r="I63" s="30"/>
      <c r="J63" s="29"/>
      <c r="K63" s="68"/>
      <c r="L63" s="32"/>
    </row>
    <row r="64" spans="1:10" ht="12.75">
      <c r="A64" s="63" t="s">
        <v>103</v>
      </c>
      <c r="B64" s="2"/>
      <c r="C64" s="2"/>
      <c r="D64" s="35"/>
      <c r="E64" s="35"/>
      <c r="F64" s="2"/>
      <c r="G64" s="56"/>
      <c r="H64" s="56"/>
      <c r="I64" s="2"/>
      <c r="J64" s="56"/>
    </row>
    <row r="65" spans="1:10" ht="12.75">
      <c r="A65" s="77" t="s">
        <v>104</v>
      </c>
      <c r="B65" s="2"/>
      <c r="C65" s="2"/>
      <c r="D65" s="35"/>
      <c r="E65" s="35"/>
      <c r="F65" s="2"/>
      <c r="G65" s="56"/>
      <c r="H65" s="56"/>
      <c r="I65" s="2"/>
      <c r="J65" s="56"/>
    </row>
    <row r="66" spans="1:10" ht="12.75">
      <c r="A66" s="2" t="s">
        <v>81</v>
      </c>
      <c r="B66" s="2" t="s">
        <v>45</v>
      </c>
      <c r="F66" s="2"/>
      <c r="G66" s="2"/>
      <c r="H66" s="74"/>
      <c r="I66" s="2" t="s">
        <v>82</v>
      </c>
      <c r="J66" s="56"/>
    </row>
    <row r="67" spans="1:10" ht="12.75">
      <c r="A67" s="2" t="s">
        <v>46</v>
      </c>
      <c r="B67" s="2" t="s">
        <v>47</v>
      </c>
      <c r="F67" s="2"/>
      <c r="G67" s="2"/>
      <c r="J67" s="56"/>
    </row>
    <row r="68" spans="1:10" ht="12.75">
      <c r="A68" s="2"/>
      <c r="B68" s="2" t="s">
        <v>49</v>
      </c>
      <c r="E68" s="34"/>
      <c r="F68" s="23"/>
      <c r="G68" s="23"/>
      <c r="H68" s="23"/>
      <c r="I68" s="79"/>
      <c r="J68" s="79"/>
    </row>
    <row r="69" spans="1:10" ht="12.75">
      <c r="A69" s="2"/>
      <c r="B69" s="2" t="s">
        <v>50</v>
      </c>
      <c r="E69" s="75"/>
      <c r="F69" s="75"/>
      <c r="G69" s="75"/>
      <c r="H69" s="53"/>
      <c r="I69" s="79"/>
      <c r="J69" s="106"/>
    </row>
    <row r="70" spans="1:10" ht="12.75">
      <c r="A70" s="36"/>
      <c r="B70" s="36" t="s">
        <v>51</v>
      </c>
      <c r="C70" s="95"/>
      <c r="D70" s="95"/>
      <c r="E70" s="95"/>
      <c r="F70" s="36"/>
      <c r="G70" s="36"/>
      <c r="H70" s="36"/>
      <c r="I70" s="36"/>
      <c r="J70" s="36"/>
    </row>
    <row r="71" spans="1:11" ht="12.75">
      <c r="A71" s="2" t="s">
        <v>48</v>
      </c>
      <c r="K71" s="32"/>
    </row>
  </sheetData>
  <sheetProtection selectLockedCells="1" selectUnlockedCells="1"/>
  <mergeCells count="16">
    <mergeCell ref="B2:G2"/>
    <mergeCell ref="D3:G3"/>
    <mergeCell ref="D4:G4"/>
    <mergeCell ref="D5:G5"/>
    <mergeCell ref="D6:G6"/>
    <mergeCell ref="C7:C8"/>
    <mergeCell ref="E7:F7"/>
    <mergeCell ref="H7:I7"/>
    <mergeCell ref="B34:C34"/>
    <mergeCell ref="I34:K34"/>
    <mergeCell ref="C39:C40"/>
    <mergeCell ref="E39:F39"/>
    <mergeCell ref="H39:I39"/>
    <mergeCell ref="C57:C58"/>
    <mergeCell ref="A60:E60"/>
    <mergeCell ref="C61:C62"/>
  </mergeCells>
  <printOptions/>
  <pageMargins left="0.7875" right="0.7875" top="0.5805555555555555" bottom="0.5805555555555555" header="0.31527777777777777" footer="0.31527777777777777"/>
  <pageSetup horizontalDpi="300" verticalDpi="300" orientation="landscape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2021-10-01T15:00:29Z</cp:lastPrinted>
  <dcterms:modified xsi:type="dcterms:W3CDTF">2021-09-30T14:31:59Z</dcterms:modified>
  <cp:category/>
  <cp:version/>
  <cp:contentType/>
  <cp:contentStatus/>
  <cp:revision>2</cp:revision>
</cp:coreProperties>
</file>