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 tabRatio="500"/>
  </bookViews>
  <sheets>
    <sheet name="Ženy" sheetId="1" r:id="rId1"/>
    <sheet name="Muži" sheetId="2" r:id="rId2"/>
  </sheets>
  <calcPr calcId="124519"/>
</workbook>
</file>

<file path=xl/calcChain.xml><?xml version="1.0" encoding="utf-8"?>
<calcChain xmlns="http://schemas.openxmlformats.org/spreadsheetml/2006/main">
  <c r="N29" i="2"/>
  <c r="G9"/>
  <c r="K9" s="1"/>
  <c r="J9"/>
  <c r="N9"/>
  <c r="G10"/>
  <c r="J10"/>
  <c r="K10" s="1"/>
  <c r="N10"/>
  <c r="G11"/>
  <c r="J11"/>
  <c r="K11" s="1"/>
  <c r="N11"/>
  <c r="G12"/>
  <c r="J12"/>
  <c r="K12" s="1"/>
  <c r="N12"/>
  <c r="G13"/>
  <c r="J13"/>
  <c r="K13"/>
  <c r="N13"/>
  <c r="G14"/>
  <c r="J14"/>
  <c r="K14" s="1"/>
  <c r="N14"/>
  <c r="G15"/>
  <c r="J15"/>
  <c r="K15"/>
  <c r="N15"/>
  <c r="G16"/>
  <c r="J16"/>
  <c r="K16" s="1"/>
  <c r="G17"/>
  <c r="J17"/>
  <c r="K17" s="1"/>
  <c r="N17"/>
  <c r="G18"/>
  <c r="J18"/>
  <c r="N18"/>
  <c r="G19"/>
  <c r="J19"/>
  <c r="K19" s="1"/>
  <c r="N19"/>
  <c r="G20"/>
  <c r="J20"/>
  <c r="K20" s="1"/>
  <c r="N20"/>
  <c r="G21"/>
  <c r="J21"/>
  <c r="K21" s="1"/>
  <c r="N21"/>
  <c r="G22"/>
  <c r="J22"/>
  <c r="N22"/>
  <c r="G23"/>
  <c r="J23"/>
  <c r="K23" s="1"/>
  <c r="N23"/>
  <c r="G24"/>
  <c r="J24"/>
  <c r="K24" s="1"/>
  <c r="N24"/>
  <c r="G25"/>
  <c r="J25"/>
  <c r="K25" s="1"/>
  <c r="N25"/>
  <c r="G26"/>
  <c r="J26"/>
  <c r="K26" s="1"/>
  <c r="N26"/>
  <c r="G27"/>
  <c r="J27"/>
  <c r="K27" s="1"/>
  <c r="N27"/>
  <c r="G28"/>
  <c r="J28"/>
  <c r="N28"/>
  <c r="G30"/>
  <c r="J30"/>
  <c r="K30" s="1"/>
  <c r="N30"/>
  <c r="G31"/>
  <c r="J31"/>
  <c r="K31" s="1"/>
  <c r="N31"/>
  <c r="F35"/>
  <c r="G9" i="1"/>
  <c r="J9"/>
  <c r="K9" s="1"/>
  <c r="N9"/>
  <c r="G10"/>
  <c r="J10"/>
  <c r="K10"/>
  <c r="N10"/>
  <c r="G11"/>
  <c r="J11"/>
  <c r="K11"/>
  <c r="N11"/>
  <c r="G12"/>
  <c r="J12"/>
  <c r="K12"/>
  <c r="N12"/>
  <c r="G13"/>
  <c r="J13"/>
  <c r="K13"/>
  <c r="N13"/>
  <c r="G14"/>
  <c r="J14"/>
  <c r="K14"/>
  <c r="N14"/>
  <c r="G15"/>
  <c r="J15"/>
  <c r="K15"/>
  <c r="N15"/>
  <c r="G16"/>
  <c r="J16"/>
  <c r="K16"/>
  <c r="N16"/>
  <c r="G17"/>
  <c r="J17"/>
  <c r="K17"/>
  <c r="N17"/>
  <c r="G18"/>
  <c r="K18" s="1"/>
  <c r="J18"/>
  <c r="N18"/>
  <c r="G19"/>
  <c r="J19"/>
  <c r="K19"/>
  <c r="N19"/>
  <c r="G20"/>
  <c r="J20"/>
  <c r="K20"/>
  <c r="N20"/>
  <c r="G21"/>
  <c r="J21"/>
  <c r="K21"/>
  <c r="N21"/>
  <c r="G22"/>
  <c r="K22" s="1"/>
  <c r="J22"/>
  <c r="N22"/>
  <c r="G23"/>
  <c r="J23"/>
  <c r="K23"/>
  <c r="N23"/>
  <c r="G24"/>
  <c r="J24"/>
  <c r="K24"/>
  <c r="N24"/>
  <c r="G25"/>
  <c r="K25" s="1"/>
  <c r="J25"/>
  <c r="N25"/>
  <c r="G26"/>
  <c r="J26"/>
  <c r="K26"/>
  <c r="N26"/>
  <c r="F30"/>
  <c r="K18" i="2" l="1"/>
  <c r="K22"/>
  <c r="K28"/>
</calcChain>
</file>

<file path=xl/sharedStrings.xml><?xml version="1.0" encoding="utf-8"?>
<sst xmlns="http://schemas.openxmlformats.org/spreadsheetml/2006/main" count="190" uniqueCount="84">
  <si>
    <t xml:space="preserve">     VÝSLEDKOVÁ  LISTINA SOUTĚŽE "O POHÁR PODORLICKÉ LIGY" V POŽÁRNÍM ÚTOKU</t>
  </si>
  <si>
    <t>MÍSTO KONÁNÍ      :</t>
  </si>
  <si>
    <t>V Y S O K O V</t>
  </si>
  <si>
    <t>TERMÍN KONÁNÍ    :</t>
  </si>
  <si>
    <t>20.  S R P N A   2 0 2 2</t>
  </si>
  <si>
    <t>START.</t>
  </si>
  <si>
    <t>Ž E N Y</t>
  </si>
  <si>
    <t>OKRES :</t>
  </si>
  <si>
    <t>POČET</t>
  </si>
  <si>
    <t>1    ČAS     2</t>
  </si>
  <si>
    <t>Čas</t>
  </si>
  <si>
    <t>Započít.</t>
  </si>
  <si>
    <t>Umístení</t>
  </si>
  <si>
    <t>BODY DO</t>
  </si>
  <si>
    <t>BODY</t>
  </si>
  <si>
    <t>CISLO:</t>
  </si>
  <si>
    <t>SDH :</t>
  </si>
  <si>
    <t>BODŮ:</t>
  </si>
  <si>
    <t>LEVÝ T.</t>
  </si>
  <si>
    <t>PRAVÝ</t>
  </si>
  <si>
    <t>I.pokus</t>
  </si>
  <si>
    <t>II.pokus</t>
  </si>
  <si>
    <t>čas</t>
  </si>
  <si>
    <t>v soutěži</t>
  </si>
  <si>
    <t>POHÁRU:</t>
  </si>
  <si>
    <t>PRŮBĚŽ.</t>
  </si>
  <si>
    <t>VYSOKOV</t>
  </si>
  <si>
    <t>NA</t>
  </si>
  <si>
    <t>OPOČNO</t>
  </si>
  <si>
    <t>RK</t>
  </si>
  <si>
    <t>VRBICE</t>
  </si>
  <si>
    <t>KVASINY – ŽENY</t>
  </si>
  <si>
    <t>HOUDKOVICE</t>
  </si>
  <si>
    <t>KVASINY – DKY</t>
  </si>
  <si>
    <t>CHÁBORY</t>
  </si>
  <si>
    <t>DLOUHÁ VES</t>
  </si>
  <si>
    <t>VÝRAVA</t>
  </si>
  <si>
    <t>HK</t>
  </si>
  <si>
    <t>VÍTĚZ POHÁRU SDH</t>
  </si>
  <si>
    <t>(NEJLEPŠÍ ČAS SOUTĚŽE)</t>
  </si>
  <si>
    <t>NEJRYCHLEJŠÍ PROUDAŘKA:</t>
  </si>
  <si>
    <t>MUŽI  :</t>
  </si>
  <si>
    <t>1. MÍSTO =  6 BODŮ</t>
  </si>
  <si>
    <t>6. MÍSTO =  1 BOD</t>
  </si>
  <si>
    <t>ŽENY  :</t>
  </si>
  <si>
    <t>2. MÍSTO =  5 BODŮ</t>
  </si>
  <si>
    <t>3. MÍSTO =  4 BODY</t>
  </si>
  <si>
    <t xml:space="preserve">     BODUJÍ  DRUŽSTVA  SDH  DLE UVEDENÉHO UMÍSTĚNÍ BEZ OHLEDU NA OKRES.</t>
  </si>
  <si>
    <t>4. MÍSTO =  3 BODY</t>
  </si>
  <si>
    <t xml:space="preserve">PORUŠENÍ PRAVIDLA O NÁSTUPU </t>
  </si>
  <si>
    <t>5. MÍSTO =  2 BODY</t>
  </si>
  <si>
    <t>M U Ž I</t>
  </si>
  <si>
    <t xml:space="preserve">SNĚŽNÉ </t>
  </si>
  <si>
    <t>NAHOŘANY-A</t>
  </si>
  <si>
    <t>SEMECHNICE-KRUHOV.</t>
  </si>
  <si>
    <t>PLAČICE</t>
  </si>
  <si>
    <t>ZÁLŠÍ-SPORT</t>
  </si>
  <si>
    <t>UO</t>
  </si>
  <si>
    <t>LUKAVICE</t>
  </si>
  <si>
    <t>ŘEŠETOVA LHOTA</t>
  </si>
  <si>
    <t xml:space="preserve">SEMECHNICE </t>
  </si>
  <si>
    <t>BYSTRÉ V O.H.</t>
  </si>
  <si>
    <t>CHLENY</t>
  </si>
  <si>
    <t>ROVEŇ</t>
  </si>
  <si>
    <t>LODÍN</t>
  </si>
  <si>
    <t>TRNOV</t>
  </si>
  <si>
    <t>SVATÝ JIŘÍ</t>
  </si>
  <si>
    <t>INDIVINDI</t>
  </si>
  <si>
    <t>VRŠOVKA</t>
  </si>
  <si>
    <t>NAHOŘANY-B</t>
  </si>
  <si>
    <t>BUKOVICE</t>
  </si>
  <si>
    <t>NEJRYCHLEJŠÍ PROUDAŘ:</t>
  </si>
  <si>
    <t>27.  S R P N A   2 0 2 2</t>
  </si>
  <si>
    <t>NP</t>
  </si>
  <si>
    <t>HAVLOVICE</t>
  </si>
  <si>
    <t>TU</t>
  </si>
  <si>
    <t xml:space="preserve"> </t>
  </si>
  <si>
    <t xml:space="preserve">  </t>
  </si>
  <si>
    <t>Matěj Kaizr - SDH Havlovice</t>
  </si>
  <si>
    <t>xxx</t>
  </si>
  <si>
    <t>Anna Hubert Hurdálková - SDH Vysokov</t>
  </si>
  <si>
    <t xml:space="preserve">ZRANĚNI: Eva Fabiánová </t>
  </si>
  <si>
    <t>Tereza Košťálová 28.6.2007</t>
  </si>
  <si>
    <t>Omluveni z nástupu: SDH Houdkovice, Zálśí</t>
  </si>
</sst>
</file>

<file path=xl/styles.xml><?xml version="1.0" encoding="utf-8"?>
<styleSheet xmlns="http://schemas.openxmlformats.org/spreadsheetml/2006/main">
  <fonts count="6">
    <font>
      <sz val="10"/>
      <name val="Arial CE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  <font>
      <sz val="10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/>
    </xf>
    <xf numFmtId="0" fontId="0" fillId="0" borderId="0" xfId="0" applyBorder="1" applyAlignment="1"/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2" xfId="0" applyFont="1" applyBorder="1"/>
    <xf numFmtId="0" fontId="1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1" fillId="0" borderId="4" xfId="0" applyFont="1" applyBorder="1"/>
    <xf numFmtId="1" fontId="1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2" fontId="1" fillId="0" borderId="3" xfId="0" applyNumberFormat="1" applyFont="1" applyFill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2" fontId="3" fillId="0" borderId="3" xfId="0" applyNumberFormat="1" applyFont="1" applyFill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" fontId="1" fillId="0" borderId="6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left"/>
    </xf>
    <xf numFmtId="1" fontId="1" fillId="0" borderId="6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2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left"/>
    </xf>
    <xf numFmtId="2" fontId="3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left"/>
    </xf>
    <xf numFmtId="2" fontId="1" fillId="0" borderId="7" xfId="0" applyNumberFormat="1" applyFont="1" applyBorder="1" applyAlignment="1">
      <alignment horizontal="center"/>
    </xf>
    <xf numFmtId="0" fontId="1" fillId="0" borderId="0" xfId="0" applyFont="1" applyBorder="1"/>
    <xf numFmtId="2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0" fillId="0" borderId="0" xfId="0" applyBorder="1"/>
    <xf numFmtId="1" fontId="1" fillId="0" borderId="0" xfId="0" applyNumberFormat="1" applyFont="1" applyBorder="1" applyAlignment="1">
      <alignment horizontal="center"/>
    </xf>
    <xf numFmtId="1" fontId="0" fillId="2" borderId="3" xfId="0" applyNumberFormat="1" applyFont="1" applyFill="1" applyBorder="1" applyAlignment="1">
      <alignment horizontal="center"/>
    </xf>
    <xf numFmtId="0" fontId="1" fillId="0" borderId="1" xfId="0" applyFont="1" applyBorder="1"/>
    <xf numFmtId="0" fontId="1" fillId="0" borderId="8" xfId="0" applyFont="1" applyBorder="1" applyAlignment="1">
      <alignment horizontal="center"/>
    </xf>
    <xf numFmtId="0" fontId="1" fillId="0" borderId="8" xfId="0" applyFont="1" applyBorder="1"/>
    <xf numFmtId="0" fontId="1" fillId="0" borderId="3" xfId="0" applyFont="1" applyBorder="1" applyAlignment="1"/>
    <xf numFmtId="1" fontId="0" fillId="0" borderId="3" xfId="0" applyNumberFormat="1" applyFill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1" fontId="0" fillId="0" borderId="5" xfId="0" applyNumberFormat="1" applyFill="1" applyBorder="1" applyAlignment="1">
      <alignment horizontal="center"/>
    </xf>
    <xf numFmtId="1" fontId="1" fillId="0" borderId="3" xfId="0" applyNumberFormat="1" applyFont="1" applyFill="1" applyBorder="1" applyAlignment="1">
      <alignment horizontal="center"/>
    </xf>
    <xf numFmtId="1" fontId="0" fillId="0" borderId="3" xfId="0" applyNumberFormat="1" applyFont="1" applyFill="1" applyBorder="1" applyAlignment="1">
      <alignment horizontal="center"/>
    </xf>
    <xf numFmtId="2" fontId="0" fillId="0" borderId="3" xfId="0" applyNumberFormat="1" applyFon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5" fillId="0" borderId="3" xfId="0" applyFont="1" applyFill="1" applyBorder="1"/>
    <xf numFmtId="0" fontId="5" fillId="0" borderId="3" xfId="0" applyFont="1" applyFill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0" xfId="0" applyBorder="1" applyAlignment="1"/>
    <xf numFmtId="0" fontId="0" fillId="0" borderId="1" xfId="0" applyBorder="1" applyAlignment="1"/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14" fontId="0" fillId="0" borderId="0" xfId="0" applyNumberFormat="1"/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2A6099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topLeftCell="A8" workbookViewId="0">
      <selection activeCell="C36" sqref="C36"/>
    </sheetView>
  </sheetViews>
  <sheetFormatPr defaultColWidth="8.90625" defaultRowHeight="12.5"/>
  <cols>
    <col min="1" max="1" width="7.1796875" customWidth="1"/>
    <col min="2" max="2" width="21.54296875" customWidth="1"/>
    <col min="3" max="3" width="8.54296875" customWidth="1"/>
    <col min="4" max="4" width="7.1796875" customWidth="1"/>
    <col min="5" max="10" width="7.90625" customWidth="1"/>
    <col min="11" max="11" width="9.90625" bestFit="1" customWidth="1"/>
  </cols>
  <sheetData>
    <row r="1" spans="1:1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4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4">
      <c r="A3" s="1"/>
      <c r="B3" s="1" t="s">
        <v>1</v>
      </c>
      <c r="C3" s="1"/>
      <c r="D3" s="54" t="s">
        <v>2</v>
      </c>
      <c r="E3" s="54"/>
      <c r="F3" s="54"/>
      <c r="G3" s="54"/>
      <c r="H3" s="1"/>
      <c r="I3" s="1"/>
      <c r="J3" s="1"/>
      <c r="K3" s="1"/>
    </row>
    <row r="4" spans="1:14">
      <c r="A4" s="1"/>
      <c r="B4" s="1"/>
      <c r="C4" s="1"/>
      <c r="D4" s="55"/>
      <c r="E4" s="55"/>
      <c r="F4" s="55"/>
      <c r="G4" s="55"/>
      <c r="H4" s="55"/>
      <c r="I4" s="55"/>
      <c r="J4" s="1"/>
      <c r="K4" s="1"/>
    </row>
    <row r="5" spans="1:14">
      <c r="A5" s="1"/>
      <c r="B5" s="1" t="s">
        <v>3</v>
      </c>
      <c r="C5" s="1"/>
      <c r="D5" s="54" t="s">
        <v>4</v>
      </c>
      <c r="E5" s="54"/>
      <c r="F5" s="54"/>
      <c r="G5" s="54"/>
      <c r="H5" s="1"/>
      <c r="I5" s="1"/>
      <c r="J5" s="1"/>
      <c r="K5" s="1"/>
    </row>
    <row r="6" spans="1:14">
      <c r="A6" s="1"/>
      <c r="B6" s="1"/>
      <c r="C6" s="1"/>
      <c r="D6" s="56"/>
      <c r="E6" s="56"/>
      <c r="F6" s="56"/>
      <c r="G6" s="56"/>
      <c r="H6" s="3"/>
      <c r="I6" s="1"/>
      <c r="J6" s="1"/>
      <c r="K6" s="1"/>
    </row>
    <row r="7" spans="1:14" ht="13">
      <c r="A7" s="4" t="s">
        <v>5</v>
      </c>
      <c r="B7" s="4" t="s">
        <v>6</v>
      </c>
      <c r="C7" s="57" t="s">
        <v>7</v>
      </c>
      <c r="D7" s="5" t="s">
        <v>8</v>
      </c>
      <c r="E7" s="58" t="s">
        <v>9</v>
      </c>
      <c r="F7" s="58"/>
      <c r="G7" s="7" t="s">
        <v>10</v>
      </c>
      <c r="H7" s="58" t="s">
        <v>9</v>
      </c>
      <c r="I7" s="58"/>
      <c r="J7" s="7" t="s">
        <v>10</v>
      </c>
      <c r="K7" s="7" t="s">
        <v>11</v>
      </c>
      <c r="L7" s="4" t="s">
        <v>12</v>
      </c>
      <c r="M7" s="8" t="s">
        <v>13</v>
      </c>
      <c r="N7" s="4" t="s">
        <v>14</v>
      </c>
    </row>
    <row r="8" spans="1:14" ht="13">
      <c r="A8" s="9" t="s">
        <v>15</v>
      </c>
      <c r="B8" s="9" t="s">
        <v>16</v>
      </c>
      <c r="C8" s="57"/>
      <c r="D8" s="10" t="s">
        <v>17</v>
      </c>
      <c r="E8" s="11" t="s">
        <v>18</v>
      </c>
      <c r="F8" s="9" t="s">
        <v>19</v>
      </c>
      <c r="G8" s="12" t="s">
        <v>20</v>
      </c>
      <c r="H8" s="11" t="s">
        <v>18</v>
      </c>
      <c r="I8" s="9" t="s">
        <v>19</v>
      </c>
      <c r="J8" s="12" t="s">
        <v>21</v>
      </c>
      <c r="K8" s="12" t="s">
        <v>22</v>
      </c>
      <c r="L8" s="9" t="s">
        <v>23</v>
      </c>
      <c r="M8" s="13" t="s">
        <v>24</v>
      </c>
      <c r="N8" s="9" t="s">
        <v>25</v>
      </c>
    </row>
    <row r="9" spans="1:14" ht="13">
      <c r="A9" s="14"/>
      <c r="B9" s="15" t="s">
        <v>26</v>
      </c>
      <c r="C9" s="6" t="s">
        <v>27</v>
      </c>
      <c r="D9" s="16">
        <v>31</v>
      </c>
      <c r="E9" s="17">
        <v>16.850000000000001</v>
      </c>
      <c r="F9" s="18">
        <v>16.899999999999999</v>
      </c>
      <c r="G9" s="19">
        <f t="shared" ref="G9:G26" si="0">IF(E9&lt;F9,F9,E9)</f>
        <v>16.899999999999999</v>
      </c>
      <c r="H9" s="17" t="s">
        <v>79</v>
      </c>
      <c r="I9" s="18" t="s">
        <v>79</v>
      </c>
      <c r="J9" s="20" t="str">
        <f t="shared" ref="J9:J26" si="1">IF(H9&lt;I9,I9,H9)</f>
        <v>xxx</v>
      </c>
      <c r="K9" s="19">
        <f t="shared" ref="K9:K26" si="2">IF(G9&lt;J9,G9,J9)</f>
        <v>16.899999999999999</v>
      </c>
      <c r="L9" s="6">
        <v>1</v>
      </c>
      <c r="M9" s="6">
        <v>6</v>
      </c>
      <c r="N9" s="21">
        <f t="shared" ref="N9:N26" si="3">D9+M9</f>
        <v>37</v>
      </c>
    </row>
    <row r="10" spans="1:14" ht="13">
      <c r="A10" s="14"/>
      <c r="B10" s="15" t="s">
        <v>28</v>
      </c>
      <c r="C10" s="6" t="s">
        <v>29</v>
      </c>
      <c r="D10" s="6">
        <v>16</v>
      </c>
      <c r="E10" s="18">
        <v>19.68</v>
      </c>
      <c r="F10" s="18">
        <v>21.75</v>
      </c>
      <c r="G10" s="19">
        <f t="shared" si="0"/>
        <v>21.75</v>
      </c>
      <c r="H10" s="17" t="s">
        <v>79</v>
      </c>
      <c r="I10" s="17" t="s">
        <v>79</v>
      </c>
      <c r="J10" s="19" t="str">
        <f t="shared" si="1"/>
        <v>xxx</v>
      </c>
      <c r="K10" s="19">
        <f t="shared" si="2"/>
        <v>21.75</v>
      </c>
      <c r="L10" s="6">
        <v>3</v>
      </c>
      <c r="M10" s="6">
        <v>4</v>
      </c>
      <c r="N10" s="21">
        <f t="shared" si="3"/>
        <v>20</v>
      </c>
    </row>
    <row r="11" spans="1:14" ht="13">
      <c r="A11" s="14"/>
      <c r="B11" s="15" t="s">
        <v>30</v>
      </c>
      <c r="C11" s="6" t="s">
        <v>29</v>
      </c>
      <c r="D11" s="16">
        <v>36</v>
      </c>
      <c r="E11" s="6">
        <v>19.440000000000001</v>
      </c>
      <c r="F11" s="17">
        <v>20.91</v>
      </c>
      <c r="G11" s="19">
        <f t="shared" si="0"/>
        <v>20.91</v>
      </c>
      <c r="H11" s="17" t="s">
        <v>79</v>
      </c>
      <c r="I11" s="17" t="s">
        <v>79</v>
      </c>
      <c r="J11" s="19" t="str">
        <f t="shared" si="1"/>
        <v>xxx</v>
      </c>
      <c r="K11" s="19">
        <f t="shared" si="2"/>
        <v>20.91</v>
      </c>
      <c r="L11" s="6">
        <v>2</v>
      </c>
      <c r="M11" s="6">
        <v>5</v>
      </c>
      <c r="N11" s="21">
        <f t="shared" si="3"/>
        <v>41</v>
      </c>
    </row>
    <row r="12" spans="1:14" ht="13">
      <c r="A12" s="14"/>
      <c r="B12" s="15" t="s">
        <v>31</v>
      </c>
      <c r="C12" s="6" t="s">
        <v>29</v>
      </c>
      <c r="D12" s="22">
        <v>27</v>
      </c>
      <c r="E12" s="17"/>
      <c r="F12" s="17"/>
      <c r="G12" s="19">
        <f t="shared" si="0"/>
        <v>0</v>
      </c>
      <c r="H12" s="17" t="s">
        <v>79</v>
      </c>
      <c r="I12" s="17" t="s">
        <v>79</v>
      </c>
      <c r="J12" s="20" t="str">
        <f t="shared" si="1"/>
        <v>xxx</v>
      </c>
      <c r="K12" s="19">
        <f t="shared" si="2"/>
        <v>0</v>
      </c>
      <c r="L12" s="6"/>
      <c r="M12" s="6"/>
      <c r="N12" s="21">
        <f t="shared" si="3"/>
        <v>27</v>
      </c>
    </row>
    <row r="13" spans="1:14" ht="13">
      <c r="A13" s="14"/>
      <c r="B13" s="15" t="s">
        <v>32</v>
      </c>
      <c r="C13" s="6" t="s">
        <v>29</v>
      </c>
      <c r="D13" s="16">
        <v>21</v>
      </c>
      <c r="E13" s="17" t="s">
        <v>73</v>
      </c>
      <c r="F13" s="17" t="s">
        <v>73</v>
      </c>
      <c r="G13" s="19" t="str">
        <f t="shared" si="0"/>
        <v>NP</v>
      </c>
      <c r="H13" s="17" t="s">
        <v>79</v>
      </c>
      <c r="I13" s="17" t="s">
        <v>79</v>
      </c>
      <c r="J13" s="19" t="str">
        <f t="shared" si="1"/>
        <v>xxx</v>
      </c>
      <c r="K13" s="19" t="str">
        <f t="shared" si="2"/>
        <v>NP</v>
      </c>
      <c r="L13" s="6" t="s">
        <v>73</v>
      </c>
      <c r="M13" s="6">
        <v>0</v>
      </c>
      <c r="N13" s="21">
        <f t="shared" si="3"/>
        <v>21</v>
      </c>
    </row>
    <row r="14" spans="1:14" ht="13">
      <c r="A14" s="14"/>
      <c r="B14" s="15" t="s">
        <v>33</v>
      </c>
      <c r="C14" s="6" t="s">
        <v>29</v>
      </c>
      <c r="D14" s="6">
        <v>1</v>
      </c>
      <c r="E14" s="18"/>
      <c r="F14" s="17"/>
      <c r="G14" s="19">
        <f t="shared" si="0"/>
        <v>0</v>
      </c>
      <c r="H14" s="17" t="s">
        <v>79</v>
      </c>
      <c r="I14" s="17" t="s">
        <v>79</v>
      </c>
      <c r="J14" s="19" t="str">
        <f t="shared" si="1"/>
        <v>xxx</v>
      </c>
      <c r="K14" s="19">
        <f t="shared" si="2"/>
        <v>0</v>
      </c>
      <c r="L14" s="6"/>
      <c r="M14" s="6"/>
      <c r="N14" s="21">
        <f t="shared" si="3"/>
        <v>1</v>
      </c>
    </row>
    <row r="15" spans="1:14" ht="13">
      <c r="A15" s="14"/>
      <c r="B15" s="15" t="s">
        <v>34</v>
      </c>
      <c r="C15" s="6" t="s">
        <v>29</v>
      </c>
      <c r="D15" s="6">
        <v>3</v>
      </c>
      <c r="E15" s="6">
        <v>46.62</v>
      </c>
      <c r="F15" s="17">
        <v>50.08</v>
      </c>
      <c r="G15" s="19">
        <f t="shared" si="0"/>
        <v>50.08</v>
      </c>
      <c r="H15" s="17" t="s">
        <v>79</v>
      </c>
      <c r="I15" s="17" t="s">
        <v>79</v>
      </c>
      <c r="J15" s="19" t="str">
        <f t="shared" si="1"/>
        <v>xxx</v>
      </c>
      <c r="K15" s="19">
        <f t="shared" si="2"/>
        <v>50.08</v>
      </c>
      <c r="L15" s="6">
        <v>4</v>
      </c>
      <c r="M15" s="6">
        <v>3</v>
      </c>
      <c r="N15" s="21">
        <f t="shared" si="3"/>
        <v>6</v>
      </c>
    </row>
    <row r="16" spans="1:14" ht="13">
      <c r="A16" s="14"/>
      <c r="B16" s="15" t="s">
        <v>35</v>
      </c>
      <c r="C16" s="6" t="s">
        <v>29</v>
      </c>
      <c r="D16" s="6">
        <v>11</v>
      </c>
      <c r="E16" s="17"/>
      <c r="F16" s="17"/>
      <c r="G16" s="19">
        <f t="shared" si="0"/>
        <v>0</v>
      </c>
      <c r="H16" s="6" t="s">
        <v>79</v>
      </c>
      <c r="I16" s="6" t="s">
        <v>79</v>
      </c>
      <c r="J16" s="19" t="str">
        <f t="shared" si="1"/>
        <v>xxx</v>
      </c>
      <c r="K16" s="19">
        <f t="shared" si="2"/>
        <v>0</v>
      </c>
      <c r="L16" s="14"/>
      <c r="M16" s="6"/>
      <c r="N16" s="21">
        <f t="shared" si="3"/>
        <v>11</v>
      </c>
    </row>
    <row r="17" spans="1:14" ht="13">
      <c r="A17" s="14"/>
      <c r="B17" s="15" t="s">
        <v>36</v>
      </c>
      <c r="C17" s="6" t="s">
        <v>37</v>
      </c>
      <c r="D17" s="16">
        <v>2</v>
      </c>
      <c r="E17" s="6"/>
      <c r="F17" s="17"/>
      <c r="G17" s="19">
        <f t="shared" si="0"/>
        <v>0</v>
      </c>
      <c r="H17" s="17" t="s">
        <v>79</v>
      </c>
      <c r="I17" s="17" t="s">
        <v>79</v>
      </c>
      <c r="J17" s="19" t="str">
        <f t="shared" si="1"/>
        <v>xxx</v>
      </c>
      <c r="K17" s="19">
        <f t="shared" si="2"/>
        <v>0</v>
      </c>
      <c r="L17" s="6"/>
      <c r="M17" s="6"/>
      <c r="N17" s="21">
        <f t="shared" si="3"/>
        <v>2</v>
      </c>
    </row>
    <row r="18" spans="1:14" ht="13">
      <c r="A18" s="14"/>
      <c r="B18" s="15"/>
      <c r="C18" s="6"/>
      <c r="D18" s="6">
        <v>0</v>
      </c>
      <c r="E18" s="6"/>
      <c r="F18" s="17"/>
      <c r="G18" s="19">
        <f t="shared" si="0"/>
        <v>0</v>
      </c>
      <c r="H18" s="17"/>
      <c r="I18" s="17"/>
      <c r="J18" s="19">
        <f t="shared" si="1"/>
        <v>0</v>
      </c>
      <c r="K18" s="19">
        <f t="shared" si="2"/>
        <v>0</v>
      </c>
      <c r="L18" s="6"/>
      <c r="M18" s="6"/>
      <c r="N18" s="21">
        <f t="shared" si="3"/>
        <v>0</v>
      </c>
    </row>
    <row r="19" spans="1:14" ht="13">
      <c r="A19" s="14"/>
      <c r="B19" s="15"/>
      <c r="C19" s="6"/>
      <c r="D19" s="22">
        <v>0</v>
      </c>
      <c r="E19" s="6"/>
      <c r="F19" s="17"/>
      <c r="G19" s="19">
        <f t="shared" si="0"/>
        <v>0</v>
      </c>
      <c r="H19" s="17"/>
      <c r="I19" s="17"/>
      <c r="J19" s="19">
        <f t="shared" si="1"/>
        <v>0</v>
      </c>
      <c r="K19" s="19">
        <f t="shared" si="2"/>
        <v>0</v>
      </c>
      <c r="L19" s="6"/>
      <c r="M19" s="6"/>
      <c r="N19" s="21">
        <f t="shared" si="3"/>
        <v>0</v>
      </c>
    </row>
    <row r="20" spans="1:14" ht="13">
      <c r="A20" s="14"/>
      <c r="B20" s="15"/>
      <c r="C20" s="6"/>
      <c r="D20" s="22">
        <v>0</v>
      </c>
      <c r="E20" s="6"/>
      <c r="F20" s="17"/>
      <c r="G20" s="19">
        <f t="shared" si="0"/>
        <v>0</v>
      </c>
      <c r="H20" s="17"/>
      <c r="I20" s="17"/>
      <c r="J20" s="19">
        <f t="shared" si="1"/>
        <v>0</v>
      </c>
      <c r="K20" s="19">
        <f t="shared" si="2"/>
        <v>0</v>
      </c>
      <c r="L20" s="6"/>
      <c r="M20" s="6"/>
      <c r="N20" s="21">
        <f t="shared" si="3"/>
        <v>0</v>
      </c>
    </row>
    <row r="21" spans="1:14" ht="13">
      <c r="A21" s="14"/>
      <c r="B21" s="15"/>
      <c r="C21" s="6"/>
      <c r="D21" s="22">
        <v>0</v>
      </c>
      <c r="E21" s="6"/>
      <c r="F21" s="17"/>
      <c r="G21" s="19">
        <f t="shared" si="0"/>
        <v>0</v>
      </c>
      <c r="H21" s="17"/>
      <c r="I21" s="17"/>
      <c r="J21" s="19">
        <f t="shared" si="1"/>
        <v>0</v>
      </c>
      <c r="K21" s="19">
        <f t="shared" si="2"/>
        <v>0</v>
      </c>
      <c r="L21" s="6"/>
      <c r="M21" s="6"/>
      <c r="N21" s="21">
        <f t="shared" si="3"/>
        <v>0</v>
      </c>
    </row>
    <row r="22" spans="1:14" ht="13">
      <c r="A22" s="23"/>
      <c r="B22" s="24"/>
      <c r="C22" s="6"/>
      <c r="D22" s="22">
        <v>0</v>
      </c>
      <c r="E22" s="6"/>
      <c r="F22" s="17"/>
      <c r="G22" s="19">
        <f t="shared" si="0"/>
        <v>0</v>
      </c>
      <c r="H22" s="17"/>
      <c r="I22" s="17"/>
      <c r="J22" s="19">
        <f t="shared" si="1"/>
        <v>0</v>
      </c>
      <c r="K22" s="19">
        <f t="shared" si="2"/>
        <v>0</v>
      </c>
      <c r="L22" s="6"/>
      <c r="M22" s="6"/>
      <c r="N22" s="21">
        <f t="shared" si="3"/>
        <v>0</v>
      </c>
    </row>
    <row r="23" spans="1:14" ht="13">
      <c r="A23" s="23"/>
      <c r="B23" s="24"/>
      <c r="C23" s="6"/>
      <c r="D23" s="22">
        <v>0</v>
      </c>
      <c r="E23" s="6"/>
      <c r="F23" s="17"/>
      <c r="G23" s="19">
        <f t="shared" si="0"/>
        <v>0</v>
      </c>
      <c r="H23" s="17"/>
      <c r="I23" s="17"/>
      <c r="J23" s="19">
        <f t="shared" si="1"/>
        <v>0</v>
      </c>
      <c r="K23" s="19">
        <f t="shared" si="2"/>
        <v>0</v>
      </c>
      <c r="L23" s="6"/>
      <c r="M23" s="6"/>
      <c r="N23" s="21">
        <f t="shared" si="3"/>
        <v>0</v>
      </c>
    </row>
    <row r="24" spans="1:14" ht="13">
      <c r="A24" s="25"/>
      <c r="B24" s="15"/>
      <c r="C24" s="6"/>
      <c r="D24" s="22">
        <v>0</v>
      </c>
      <c r="E24" s="6"/>
      <c r="F24" s="17"/>
      <c r="G24" s="19">
        <f t="shared" si="0"/>
        <v>0</v>
      </c>
      <c r="H24" s="17"/>
      <c r="I24" s="17"/>
      <c r="J24" s="19">
        <f t="shared" si="1"/>
        <v>0</v>
      </c>
      <c r="K24" s="19">
        <f t="shared" si="2"/>
        <v>0</v>
      </c>
      <c r="L24" s="6"/>
      <c r="M24" s="6"/>
      <c r="N24" s="21">
        <f t="shared" si="3"/>
        <v>0</v>
      </c>
    </row>
    <row r="25" spans="1:14" ht="13">
      <c r="A25" s="14"/>
      <c r="B25" s="15"/>
      <c r="C25" s="6"/>
      <c r="D25" s="22">
        <v>0</v>
      </c>
      <c r="E25" s="6"/>
      <c r="F25" s="17"/>
      <c r="G25" s="19">
        <f t="shared" si="0"/>
        <v>0</v>
      </c>
      <c r="H25" s="17"/>
      <c r="I25" s="17"/>
      <c r="J25" s="19">
        <f t="shared" si="1"/>
        <v>0</v>
      </c>
      <c r="K25" s="19">
        <f t="shared" si="2"/>
        <v>0</v>
      </c>
      <c r="L25" s="6"/>
      <c r="M25" s="6"/>
      <c r="N25" s="21">
        <f t="shared" si="3"/>
        <v>0</v>
      </c>
    </row>
    <row r="26" spans="1:14" ht="13">
      <c r="A26" s="14"/>
      <c r="B26" s="15"/>
      <c r="C26" s="6"/>
      <c r="D26" s="6">
        <v>0</v>
      </c>
      <c r="E26" s="17"/>
      <c r="F26" s="17"/>
      <c r="G26" s="19">
        <f t="shared" si="0"/>
        <v>0</v>
      </c>
      <c r="H26" s="6"/>
      <c r="I26" s="17"/>
      <c r="J26" s="19">
        <f t="shared" si="1"/>
        <v>0</v>
      </c>
      <c r="K26" s="19">
        <f t="shared" si="2"/>
        <v>0</v>
      </c>
      <c r="L26" s="6"/>
      <c r="M26" s="6"/>
      <c r="N26" s="21">
        <f t="shared" si="3"/>
        <v>0</v>
      </c>
    </row>
    <row r="27" spans="1:14" ht="13">
      <c r="A27" s="2"/>
      <c r="B27" s="26" t="s">
        <v>38</v>
      </c>
      <c r="C27" s="2"/>
      <c r="D27" s="2"/>
      <c r="E27" s="27"/>
      <c r="F27" s="28" t="s">
        <v>39</v>
      </c>
      <c r="G27" s="27"/>
      <c r="H27" s="27"/>
      <c r="I27" s="27"/>
      <c r="J27" s="27"/>
      <c r="K27" s="29"/>
    </row>
    <row r="28" spans="1:14" ht="13">
      <c r="A28" s="4" t="s">
        <v>5</v>
      </c>
      <c r="B28" s="4" t="s">
        <v>6</v>
      </c>
      <c r="C28" s="57" t="s">
        <v>7</v>
      </c>
      <c r="D28" s="58" t="s">
        <v>9</v>
      </c>
      <c r="E28" s="58"/>
      <c r="F28" s="7" t="s">
        <v>11</v>
      </c>
      <c r="G28" s="27"/>
      <c r="H28" s="28" t="s">
        <v>40</v>
      </c>
      <c r="I28" s="27"/>
      <c r="J28" s="27"/>
      <c r="K28" s="29"/>
    </row>
    <row r="29" spans="1:14" ht="13">
      <c r="A29" s="9" t="s">
        <v>15</v>
      </c>
      <c r="B29" s="9" t="s">
        <v>16</v>
      </c>
      <c r="C29" s="57"/>
      <c r="D29" s="11" t="s">
        <v>18</v>
      </c>
      <c r="E29" s="9" t="s">
        <v>19</v>
      </c>
      <c r="F29" s="12" t="s">
        <v>22</v>
      </c>
      <c r="G29" s="27"/>
      <c r="H29" s="28" t="s">
        <v>80</v>
      </c>
      <c r="I29" s="27"/>
      <c r="J29" s="27"/>
      <c r="K29" s="30"/>
    </row>
    <row r="30" spans="1:14" ht="13">
      <c r="A30" s="14"/>
      <c r="B30" s="15"/>
      <c r="C30" s="6"/>
      <c r="D30" s="31"/>
      <c r="E30" s="31"/>
      <c r="F30" s="19">
        <f>IF(D30&lt;E30,E30,D30)</f>
        <v>0</v>
      </c>
      <c r="G30" s="32"/>
      <c r="H30" s="32"/>
      <c r="I30" s="32"/>
      <c r="J30" s="32"/>
      <c r="K30" s="20"/>
    </row>
    <row r="31" spans="1:14">
      <c r="H31" t="s">
        <v>81</v>
      </c>
      <c r="K31" s="59">
        <v>33599</v>
      </c>
    </row>
    <row r="32" spans="1:14">
      <c r="A32" s="1" t="s">
        <v>41</v>
      </c>
      <c r="B32" s="1" t="s">
        <v>42</v>
      </c>
      <c r="C32" s="32" t="s">
        <v>43</v>
      </c>
      <c r="D32" s="33"/>
      <c r="E32" s="33"/>
      <c r="F32" s="32"/>
      <c r="G32" s="1"/>
      <c r="H32" s="1"/>
      <c r="I32" s="1" t="s">
        <v>82</v>
      </c>
      <c r="J32" s="34"/>
    </row>
    <row r="33" spans="1:14">
      <c r="A33" s="1" t="s">
        <v>44</v>
      </c>
      <c r="B33" s="1" t="s">
        <v>45</v>
      </c>
      <c r="C33" s="1"/>
      <c r="D33" s="33"/>
      <c r="E33" s="33"/>
      <c r="F33" s="32"/>
      <c r="G33" s="32"/>
      <c r="H33" s="35"/>
      <c r="I33" s="35"/>
      <c r="J33" s="36"/>
      <c r="K33" s="35"/>
      <c r="L33" s="35"/>
      <c r="M33" s="35"/>
      <c r="N33" s="35"/>
    </row>
    <row r="34" spans="1:14">
      <c r="A34" s="1"/>
      <c r="B34" s="1" t="s">
        <v>46</v>
      </c>
      <c r="C34" s="1"/>
      <c r="D34" s="1"/>
      <c r="E34" s="1"/>
      <c r="F34" s="1" t="s">
        <v>47</v>
      </c>
      <c r="G34" s="1"/>
      <c r="H34" s="1"/>
      <c r="I34" s="1"/>
      <c r="J34" s="1"/>
    </row>
    <row r="35" spans="1:14">
      <c r="A35" s="1"/>
      <c r="B35" s="1" t="s">
        <v>48</v>
      </c>
      <c r="C35" s="1"/>
      <c r="D35" s="1"/>
      <c r="E35" s="1"/>
      <c r="F35" s="1"/>
      <c r="G35" s="1"/>
      <c r="H35" s="37"/>
      <c r="I35" s="1" t="s">
        <v>49</v>
      </c>
      <c r="J35" s="1"/>
    </row>
    <row r="36" spans="1:14">
      <c r="A36" s="38"/>
      <c r="B36" s="38" t="s">
        <v>50</v>
      </c>
      <c r="C36" s="38" t="s">
        <v>83</v>
      </c>
      <c r="D36" s="38"/>
      <c r="E36" s="38"/>
      <c r="F36" s="38"/>
      <c r="G36" s="38"/>
      <c r="H36" s="38"/>
      <c r="I36" s="38"/>
      <c r="J36" s="38"/>
    </row>
  </sheetData>
  <sheetProtection selectLockedCells="1" selectUnlockedCells="1"/>
  <mergeCells count="9">
    <mergeCell ref="C28:C29"/>
    <mergeCell ref="D28:E28"/>
    <mergeCell ref="D3:G3"/>
    <mergeCell ref="D4:I4"/>
    <mergeCell ref="D5:G5"/>
    <mergeCell ref="D6:G6"/>
    <mergeCell ref="C7:C8"/>
    <mergeCell ref="E7:F7"/>
    <mergeCell ref="H7:I7"/>
  </mergeCells>
  <printOptions horizontalCentered="1"/>
  <pageMargins left="0.19652777777777777" right="0.19652777777777777" top="0.39374999999999999" bottom="0.39374999999999999" header="0.51180555555555551" footer="0.51180555555555551"/>
  <pageSetup paperSize="9" firstPageNumber="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7"/>
  <sheetViews>
    <sheetView topLeftCell="A8" workbookViewId="0">
      <selection activeCell="H35" sqref="H35"/>
    </sheetView>
  </sheetViews>
  <sheetFormatPr defaultColWidth="8.90625" defaultRowHeight="12.5"/>
  <cols>
    <col min="1" max="1" width="7.1796875" customWidth="1"/>
    <col min="2" max="2" width="22" customWidth="1"/>
    <col min="3" max="3" width="8.54296875" customWidth="1"/>
    <col min="4" max="4" width="7.1796875" customWidth="1"/>
    <col min="5" max="10" width="7.90625" customWidth="1"/>
  </cols>
  <sheetData>
    <row r="1" spans="1:1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4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4">
      <c r="A3" s="1"/>
      <c r="B3" s="1" t="s">
        <v>1</v>
      </c>
      <c r="C3" s="1"/>
      <c r="D3" s="54" t="s">
        <v>2</v>
      </c>
      <c r="E3" s="54"/>
      <c r="F3" s="54"/>
      <c r="G3" s="54"/>
      <c r="H3" s="1"/>
      <c r="I3" s="1"/>
      <c r="J3" s="1"/>
      <c r="K3" s="1"/>
    </row>
    <row r="4" spans="1:14">
      <c r="A4" s="1"/>
      <c r="B4" s="1"/>
      <c r="C4" s="1"/>
      <c r="D4" s="55"/>
      <c r="E4" s="55"/>
      <c r="F4" s="55"/>
      <c r="G4" s="55"/>
      <c r="H4" s="55"/>
      <c r="I4" s="55"/>
      <c r="J4" s="1"/>
      <c r="K4" s="1"/>
    </row>
    <row r="5" spans="1:14" ht="13.5" customHeight="1">
      <c r="A5" s="1"/>
      <c r="B5" s="1" t="s">
        <v>3</v>
      </c>
      <c r="C5" s="1"/>
      <c r="D5" s="54" t="s">
        <v>72</v>
      </c>
      <c r="E5" s="54"/>
      <c r="F5" s="54"/>
      <c r="G5" s="54"/>
      <c r="H5" s="1"/>
      <c r="I5" s="1"/>
      <c r="J5" s="1"/>
      <c r="K5" s="1"/>
    </row>
    <row r="6" spans="1:14">
      <c r="A6" s="1"/>
      <c r="B6" s="1"/>
      <c r="C6" s="1"/>
      <c r="D6" s="56"/>
      <c r="E6" s="56"/>
      <c r="F6" s="56"/>
      <c r="G6" s="56"/>
      <c r="H6" s="3"/>
      <c r="I6" s="1"/>
      <c r="J6" s="1"/>
      <c r="K6" s="1"/>
    </row>
    <row r="7" spans="1:14" ht="13">
      <c r="A7" s="4" t="s">
        <v>5</v>
      </c>
      <c r="B7" s="4" t="s">
        <v>51</v>
      </c>
      <c r="C7" s="57" t="s">
        <v>7</v>
      </c>
      <c r="D7" s="5" t="s">
        <v>8</v>
      </c>
      <c r="E7" s="58" t="s">
        <v>9</v>
      </c>
      <c r="F7" s="58"/>
      <c r="G7" s="4" t="s">
        <v>10</v>
      </c>
      <c r="H7" s="58" t="s">
        <v>9</v>
      </c>
      <c r="I7" s="58"/>
      <c r="J7" s="4" t="s">
        <v>10</v>
      </c>
      <c r="K7" s="7" t="s">
        <v>11</v>
      </c>
      <c r="L7" s="4" t="s">
        <v>12</v>
      </c>
      <c r="M7" s="8" t="s">
        <v>13</v>
      </c>
      <c r="N7" s="4" t="s">
        <v>14</v>
      </c>
    </row>
    <row r="8" spans="1:14" ht="13">
      <c r="A8" s="9" t="s">
        <v>15</v>
      </c>
      <c r="B8" s="9" t="s">
        <v>16</v>
      </c>
      <c r="C8" s="57"/>
      <c r="D8" s="10" t="s">
        <v>17</v>
      </c>
      <c r="E8" s="11" t="s">
        <v>18</v>
      </c>
      <c r="F8" s="9" t="s">
        <v>19</v>
      </c>
      <c r="G8" s="9" t="s">
        <v>20</v>
      </c>
      <c r="H8" s="11" t="s">
        <v>18</v>
      </c>
      <c r="I8" s="9" t="s">
        <v>19</v>
      </c>
      <c r="J8" s="9" t="s">
        <v>21</v>
      </c>
      <c r="K8" s="12" t="s">
        <v>22</v>
      </c>
      <c r="L8" s="39" t="s">
        <v>23</v>
      </c>
      <c r="M8" s="40" t="s">
        <v>24</v>
      </c>
      <c r="N8" s="39" t="s">
        <v>25</v>
      </c>
    </row>
    <row r="9" spans="1:14" ht="13">
      <c r="A9" s="14"/>
      <c r="B9" s="41" t="s">
        <v>52</v>
      </c>
      <c r="C9" s="6" t="s">
        <v>29</v>
      </c>
      <c r="D9" s="42">
        <v>38</v>
      </c>
      <c r="E9" s="43">
        <v>18.04</v>
      </c>
      <c r="F9" s="17">
        <v>18.98</v>
      </c>
      <c r="G9" s="19">
        <f t="shared" ref="G9:G31" si="0">IF(E9&lt;F9,F9,E9)</f>
        <v>18.98</v>
      </c>
      <c r="H9" s="43">
        <v>18.760000000000002</v>
      </c>
      <c r="I9" s="17">
        <v>18.68</v>
      </c>
      <c r="J9" s="19">
        <f t="shared" ref="J9:J31" si="1">IF(H9&lt;I9,I9,H9)</f>
        <v>18.760000000000002</v>
      </c>
      <c r="K9" s="44">
        <f t="shared" ref="K9:K31" si="2">IF(G9&lt;J9,G9,J9)</f>
        <v>18.760000000000002</v>
      </c>
      <c r="L9" s="42">
        <v>2</v>
      </c>
      <c r="M9" s="42">
        <v>5</v>
      </c>
      <c r="N9" s="45">
        <f t="shared" ref="N9:N15" si="3">D9+M9</f>
        <v>43</v>
      </c>
    </row>
    <row r="10" spans="1:14" ht="13">
      <c r="A10" s="23"/>
      <c r="B10" s="15" t="s">
        <v>53</v>
      </c>
      <c r="C10" s="6" t="s">
        <v>27</v>
      </c>
      <c r="D10" s="46">
        <v>16</v>
      </c>
      <c r="E10" s="18">
        <v>19.649999999999999</v>
      </c>
      <c r="F10" s="17">
        <v>19.37</v>
      </c>
      <c r="G10" s="19">
        <f t="shared" si="0"/>
        <v>19.649999999999999</v>
      </c>
      <c r="H10" s="43">
        <v>19.55</v>
      </c>
      <c r="I10" s="17">
        <v>19.89</v>
      </c>
      <c r="J10" s="19">
        <f t="shared" si="1"/>
        <v>19.89</v>
      </c>
      <c r="K10" s="44">
        <f t="shared" si="2"/>
        <v>19.649999999999999</v>
      </c>
      <c r="L10" s="42">
        <v>8</v>
      </c>
      <c r="M10" s="42">
        <v>0</v>
      </c>
      <c r="N10" s="45">
        <f t="shared" si="3"/>
        <v>16</v>
      </c>
    </row>
    <row r="11" spans="1:14" ht="13">
      <c r="A11" s="14"/>
      <c r="B11" s="41" t="s">
        <v>30</v>
      </c>
      <c r="C11" s="6" t="s">
        <v>29</v>
      </c>
      <c r="D11" s="42">
        <v>13</v>
      </c>
      <c r="E11" s="43">
        <v>20.170000000000002</v>
      </c>
      <c r="F11" s="17">
        <v>20.32</v>
      </c>
      <c r="G11" s="19">
        <f t="shared" si="0"/>
        <v>20.32</v>
      </c>
      <c r="H11" s="43">
        <v>18.559999999999999</v>
      </c>
      <c r="I11" s="18">
        <v>18.89</v>
      </c>
      <c r="J11" s="19">
        <f t="shared" si="1"/>
        <v>18.89</v>
      </c>
      <c r="K11" s="44">
        <f t="shared" si="2"/>
        <v>18.89</v>
      </c>
      <c r="L11" s="42">
        <v>6</v>
      </c>
      <c r="M11" s="42">
        <v>1</v>
      </c>
      <c r="N11" s="45">
        <f t="shared" si="3"/>
        <v>14</v>
      </c>
    </row>
    <row r="12" spans="1:14" ht="13">
      <c r="A12" s="47"/>
      <c r="B12" s="41" t="s">
        <v>32</v>
      </c>
      <c r="C12" s="6" t="s">
        <v>29</v>
      </c>
      <c r="D12" s="48">
        <v>28</v>
      </c>
      <c r="E12" s="17" t="s">
        <v>73</v>
      </c>
      <c r="F12" s="17" t="s">
        <v>73</v>
      </c>
      <c r="G12" s="19" t="str">
        <f t="shared" si="0"/>
        <v>NP</v>
      </c>
      <c r="H12" s="43">
        <v>20.94</v>
      </c>
      <c r="I12" s="17">
        <v>20.59</v>
      </c>
      <c r="J12" s="19">
        <f t="shared" si="1"/>
        <v>20.94</v>
      </c>
      <c r="K12" s="44">
        <f t="shared" si="2"/>
        <v>20.94</v>
      </c>
      <c r="L12" s="42">
        <v>10</v>
      </c>
      <c r="M12" s="48">
        <v>0</v>
      </c>
      <c r="N12" s="45">
        <f t="shared" si="3"/>
        <v>28</v>
      </c>
    </row>
    <row r="13" spans="1:14" ht="13">
      <c r="A13" s="14"/>
      <c r="B13" s="15" t="s">
        <v>54</v>
      </c>
      <c r="C13" s="6" t="s">
        <v>29</v>
      </c>
      <c r="D13" s="42">
        <v>8</v>
      </c>
      <c r="E13" s="17"/>
      <c r="F13" s="17"/>
      <c r="G13" s="19">
        <f t="shared" si="0"/>
        <v>0</v>
      </c>
      <c r="H13" s="43"/>
      <c r="I13" s="18"/>
      <c r="J13" s="19">
        <f t="shared" si="1"/>
        <v>0</v>
      </c>
      <c r="K13" s="44">
        <f t="shared" si="2"/>
        <v>0</v>
      </c>
      <c r="L13" s="48"/>
      <c r="M13" s="42"/>
      <c r="N13" s="45">
        <f t="shared" si="3"/>
        <v>8</v>
      </c>
    </row>
    <row r="14" spans="1:14" ht="13">
      <c r="A14" s="47"/>
      <c r="B14" s="24" t="s">
        <v>55</v>
      </c>
      <c r="C14" s="16" t="s">
        <v>37</v>
      </c>
      <c r="D14" s="42">
        <v>10</v>
      </c>
      <c r="E14" s="17">
        <v>26.52</v>
      </c>
      <c r="F14" s="17">
        <v>25.32</v>
      </c>
      <c r="G14" s="19">
        <f t="shared" si="0"/>
        <v>26.52</v>
      </c>
      <c r="H14" s="43">
        <v>18.28</v>
      </c>
      <c r="I14" s="17">
        <v>18.84</v>
      </c>
      <c r="J14" s="19">
        <f t="shared" si="1"/>
        <v>18.84</v>
      </c>
      <c r="K14" s="44">
        <f t="shared" si="2"/>
        <v>18.84</v>
      </c>
      <c r="L14" s="48">
        <v>4</v>
      </c>
      <c r="M14" s="42">
        <v>3</v>
      </c>
      <c r="N14" s="45">
        <f t="shared" si="3"/>
        <v>13</v>
      </c>
    </row>
    <row r="15" spans="1:14" ht="13">
      <c r="A15" s="14"/>
      <c r="B15" s="41" t="s">
        <v>56</v>
      </c>
      <c r="C15" s="6" t="s">
        <v>57</v>
      </c>
      <c r="D15" s="46">
        <v>1</v>
      </c>
      <c r="E15" s="17">
        <v>20.65</v>
      </c>
      <c r="F15" s="17">
        <v>21.15</v>
      </c>
      <c r="G15" s="19">
        <f t="shared" si="0"/>
        <v>21.15</v>
      </c>
      <c r="H15" s="17">
        <v>22.29</v>
      </c>
      <c r="I15" s="18">
        <v>22.3</v>
      </c>
      <c r="J15" s="19">
        <f t="shared" si="1"/>
        <v>22.3</v>
      </c>
      <c r="K15" s="44">
        <f t="shared" si="2"/>
        <v>21.15</v>
      </c>
      <c r="L15" s="42">
        <v>11</v>
      </c>
      <c r="M15" s="48">
        <v>0</v>
      </c>
      <c r="N15" s="45">
        <f t="shared" si="3"/>
        <v>1</v>
      </c>
    </row>
    <row r="16" spans="1:14" ht="13">
      <c r="A16" s="47"/>
      <c r="B16" s="24" t="s">
        <v>58</v>
      </c>
      <c r="C16" s="16" t="s">
        <v>29</v>
      </c>
      <c r="D16" s="46">
        <v>0</v>
      </c>
      <c r="E16" s="17">
        <v>19.48</v>
      </c>
      <c r="F16" s="17">
        <v>20.68</v>
      </c>
      <c r="G16" s="19">
        <f t="shared" si="0"/>
        <v>20.68</v>
      </c>
      <c r="H16" s="43">
        <v>19.66</v>
      </c>
      <c r="I16" s="17">
        <v>20.190000000000001</v>
      </c>
      <c r="J16" s="19">
        <f t="shared" si="1"/>
        <v>20.190000000000001</v>
      </c>
      <c r="K16" s="44">
        <f t="shared" si="2"/>
        <v>20.190000000000001</v>
      </c>
      <c r="L16" s="48">
        <v>9</v>
      </c>
      <c r="M16" s="42">
        <v>0</v>
      </c>
      <c r="N16" s="45">
        <v>0</v>
      </c>
    </row>
    <row r="17" spans="1:14" ht="13">
      <c r="A17" s="14"/>
      <c r="B17" s="41" t="s">
        <v>59</v>
      </c>
      <c r="C17" s="6" t="s">
        <v>27</v>
      </c>
      <c r="D17" s="42">
        <v>7</v>
      </c>
      <c r="E17" s="49">
        <v>18.29</v>
      </c>
      <c r="F17" s="17">
        <v>19.260000000000002</v>
      </c>
      <c r="G17" s="19">
        <f t="shared" si="0"/>
        <v>19.260000000000002</v>
      </c>
      <c r="H17" s="43">
        <v>18.309999999999999</v>
      </c>
      <c r="I17" s="17">
        <v>18.82</v>
      </c>
      <c r="J17" s="19">
        <f t="shared" si="1"/>
        <v>18.82</v>
      </c>
      <c r="K17" s="44">
        <f t="shared" si="2"/>
        <v>18.82</v>
      </c>
      <c r="L17" s="42">
        <v>3</v>
      </c>
      <c r="M17" s="42">
        <v>4</v>
      </c>
      <c r="N17" s="45">
        <f t="shared" ref="N17:N31" si="4">D17+M17</f>
        <v>11</v>
      </c>
    </row>
    <row r="18" spans="1:14" ht="13">
      <c r="A18" s="14"/>
      <c r="B18" s="15" t="s">
        <v>60</v>
      </c>
      <c r="C18" s="6" t="s">
        <v>29</v>
      </c>
      <c r="D18" s="42">
        <v>0</v>
      </c>
      <c r="E18" s="17">
        <v>20.079999999999998</v>
      </c>
      <c r="F18" s="17">
        <v>21.55</v>
      </c>
      <c r="G18" s="19">
        <f t="shared" si="0"/>
        <v>21.55</v>
      </c>
      <c r="H18" s="43">
        <v>19.78</v>
      </c>
      <c r="I18" s="17">
        <v>21.57</v>
      </c>
      <c r="J18" s="20">
        <f t="shared" si="1"/>
        <v>21.57</v>
      </c>
      <c r="K18" s="44">
        <f t="shared" si="2"/>
        <v>21.55</v>
      </c>
      <c r="L18" s="50">
        <v>12</v>
      </c>
      <c r="M18" s="42">
        <v>0</v>
      </c>
      <c r="N18" s="45">
        <f t="shared" si="4"/>
        <v>0</v>
      </c>
    </row>
    <row r="19" spans="1:14" ht="13">
      <c r="A19" s="14"/>
      <c r="B19" s="15" t="s">
        <v>61</v>
      </c>
      <c r="C19" s="6" t="s">
        <v>29</v>
      </c>
      <c r="D19" s="46">
        <v>0</v>
      </c>
      <c r="E19" s="17"/>
      <c r="F19" s="17"/>
      <c r="G19" s="19">
        <f t="shared" si="0"/>
        <v>0</v>
      </c>
      <c r="H19" s="43"/>
      <c r="I19" s="17"/>
      <c r="J19" s="19">
        <f t="shared" si="1"/>
        <v>0</v>
      </c>
      <c r="K19" s="44">
        <f t="shared" si="2"/>
        <v>0</v>
      </c>
      <c r="L19" s="50"/>
      <c r="M19" s="42"/>
      <c r="N19" s="45">
        <f t="shared" si="4"/>
        <v>0</v>
      </c>
    </row>
    <row r="20" spans="1:14" ht="13">
      <c r="A20" s="47"/>
      <c r="B20" s="24" t="s">
        <v>62</v>
      </c>
      <c r="C20" s="16" t="s">
        <v>29</v>
      </c>
      <c r="D20" s="46">
        <v>0</v>
      </c>
      <c r="E20" s="17"/>
      <c r="F20" s="18"/>
      <c r="G20" s="19">
        <f t="shared" si="0"/>
        <v>0</v>
      </c>
      <c r="H20" s="43"/>
      <c r="I20" s="17"/>
      <c r="J20" s="19">
        <f t="shared" si="1"/>
        <v>0</v>
      </c>
      <c r="K20" s="44">
        <f t="shared" si="2"/>
        <v>0</v>
      </c>
      <c r="L20" s="50"/>
      <c r="M20" s="42" t="s">
        <v>76</v>
      </c>
      <c r="N20" s="45" t="e">
        <f t="shared" si="4"/>
        <v>#VALUE!</v>
      </c>
    </row>
    <row r="21" spans="1:14" ht="13">
      <c r="A21" s="47"/>
      <c r="B21" s="24" t="s">
        <v>63</v>
      </c>
      <c r="C21" s="16" t="s">
        <v>29</v>
      </c>
      <c r="D21" s="46">
        <v>0</v>
      </c>
      <c r="E21" s="43"/>
      <c r="F21" s="17"/>
      <c r="G21" s="19">
        <f t="shared" si="0"/>
        <v>0</v>
      </c>
      <c r="H21" s="43"/>
      <c r="I21" s="17"/>
      <c r="J21" s="19">
        <f t="shared" si="1"/>
        <v>0</v>
      </c>
      <c r="K21" s="44">
        <f t="shared" si="2"/>
        <v>0</v>
      </c>
      <c r="L21" s="42"/>
      <c r="M21" s="48"/>
      <c r="N21" s="45">
        <f t="shared" si="4"/>
        <v>0</v>
      </c>
    </row>
    <row r="22" spans="1:14" ht="13">
      <c r="A22" s="14"/>
      <c r="B22" s="41" t="s">
        <v>64</v>
      </c>
      <c r="C22" s="6" t="s">
        <v>37</v>
      </c>
      <c r="D22" s="42">
        <v>5</v>
      </c>
      <c r="E22" s="17">
        <v>18.38</v>
      </c>
      <c r="F22" s="17">
        <v>18.87</v>
      </c>
      <c r="G22" s="19">
        <f t="shared" si="0"/>
        <v>18.87</v>
      </c>
      <c r="H22" s="43">
        <v>19.09</v>
      </c>
      <c r="I22" s="17">
        <v>17.309999999999999</v>
      </c>
      <c r="J22" s="19">
        <f t="shared" si="1"/>
        <v>19.09</v>
      </c>
      <c r="K22" s="44">
        <f t="shared" si="2"/>
        <v>18.87</v>
      </c>
      <c r="L22" s="50">
        <v>5</v>
      </c>
      <c r="M22" s="42">
        <v>2</v>
      </c>
      <c r="N22" s="45">
        <f t="shared" si="4"/>
        <v>7</v>
      </c>
    </row>
    <row r="23" spans="1:14" ht="13">
      <c r="A23" s="14"/>
      <c r="B23" s="15" t="s">
        <v>65</v>
      </c>
      <c r="C23" s="6" t="s">
        <v>29</v>
      </c>
      <c r="D23" s="42">
        <v>6</v>
      </c>
      <c r="E23" s="17"/>
      <c r="F23" s="17"/>
      <c r="G23" s="19">
        <f t="shared" si="0"/>
        <v>0</v>
      </c>
      <c r="H23" s="43"/>
      <c r="I23" s="17" t="s">
        <v>77</v>
      </c>
      <c r="J23" s="19" t="str">
        <f t="shared" si="1"/>
        <v xml:space="preserve">  </v>
      </c>
      <c r="K23" s="44">
        <f t="shared" si="2"/>
        <v>0</v>
      </c>
      <c r="L23" s="50"/>
      <c r="M23" s="42">
        <v>0</v>
      </c>
      <c r="N23" s="45">
        <f t="shared" si="4"/>
        <v>6</v>
      </c>
    </row>
    <row r="24" spans="1:14" ht="13">
      <c r="A24" s="14"/>
      <c r="B24" s="15" t="s">
        <v>66</v>
      </c>
      <c r="C24" s="6" t="s">
        <v>57</v>
      </c>
      <c r="D24" s="48">
        <v>4</v>
      </c>
      <c r="E24" s="17"/>
      <c r="F24" s="17"/>
      <c r="G24" s="19">
        <f t="shared" si="0"/>
        <v>0</v>
      </c>
      <c r="H24" s="43"/>
      <c r="I24" s="17"/>
      <c r="J24" s="19">
        <f t="shared" si="1"/>
        <v>0</v>
      </c>
      <c r="K24" s="44">
        <f t="shared" si="2"/>
        <v>0</v>
      </c>
      <c r="L24" s="50"/>
      <c r="M24" s="42">
        <v>0</v>
      </c>
      <c r="N24" s="45">
        <f t="shared" si="4"/>
        <v>4</v>
      </c>
    </row>
    <row r="25" spans="1:14" ht="13">
      <c r="A25" s="16"/>
      <c r="B25" s="24" t="s">
        <v>67</v>
      </c>
      <c r="C25" s="16" t="s">
        <v>27</v>
      </c>
      <c r="D25" s="42">
        <v>3</v>
      </c>
      <c r="E25" s="17"/>
      <c r="F25" s="17"/>
      <c r="G25" s="19">
        <f t="shared" si="0"/>
        <v>0</v>
      </c>
      <c r="H25" s="43"/>
      <c r="I25" s="17"/>
      <c r="J25" s="19">
        <f t="shared" si="1"/>
        <v>0</v>
      </c>
      <c r="K25" s="44">
        <f t="shared" si="2"/>
        <v>0</v>
      </c>
      <c r="L25" s="50"/>
      <c r="M25" s="42">
        <v>0</v>
      </c>
      <c r="N25" s="45">
        <f t="shared" si="4"/>
        <v>3</v>
      </c>
    </row>
    <row r="26" spans="1:14" ht="13">
      <c r="A26" s="14"/>
      <c r="B26" s="15" t="s">
        <v>36</v>
      </c>
      <c r="C26" s="6" t="s">
        <v>37</v>
      </c>
      <c r="D26" s="42">
        <v>1</v>
      </c>
      <c r="E26" s="17"/>
      <c r="F26" s="17"/>
      <c r="G26" s="19">
        <f t="shared" si="0"/>
        <v>0</v>
      </c>
      <c r="H26" s="43"/>
      <c r="I26" s="17"/>
      <c r="J26" s="19">
        <f t="shared" si="1"/>
        <v>0</v>
      </c>
      <c r="K26" s="44">
        <f t="shared" si="2"/>
        <v>0</v>
      </c>
      <c r="L26" s="50"/>
      <c r="M26" s="50">
        <v>0</v>
      </c>
      <c r="N26" s="45">
        <f t="shared" si="4"/>
        <v>1</v>
      </c>
    </row>
    <row r="27" spans="1:14" ht="13">
      <c r="A27" s="14"/>
      <c r="B27" s="41" t="s">
        <v>68</v>
      </c>
      <c r="C27" s="6" t="s">
        <v>27</v>
      </c>
      <c r="D27" s="48">
        <v>0</v>
      </c>
      <c r="E27" s="17"/>
      <c r="F27" s="17"/>
      <c r="G27" s="19">
        <f t="shared" si="0"/>
        <v>0</v>
      </c>
      <c r="H27" s="43"/>
      <c r="I27" s="17"/>
      <c r="J27" s="19">
        <f t="shared" si="1"/>
        <v>0</v>
      </c>
      <c r="K27" s="44">
        <f t="shared" si="2"/>
        <v>0</v>
      </c>
      <c r="L27" s="50"/>
      <c r="M27" s="50">
        <v>0</v>
      </c>
      <c r="N27" s="45">
        <f t="shared" si="4"/>
        <v>0</v>
      </c>
    </row>
    <row r="28" spans="1:14" ht="13">
      <c r="A28" s="14"/>
      <c r="B28" s="15" t="s">
        <v>26</v>
      </c>
      <c r="C28" s="6" t="s">
        <v>27</v>
      </c>
      <c r="D28" s="42">
        <v>0</v>
      </c>
      <c r="E28" s="17">
        <v>21.3</v>
      </c>
      <c r="F28" s="17">
        <v>21.5</v>
      </c>
      <c r="G28" s="19">
        <f t="shared" si="0"/>
        <v>21.5</v>
      </c>
      <c r="H28" s="43">
        <v>19.420000000000002</v>
      </c>
      <c r="I28" s="17">
        <v>18.670000000000002</v>
      </c>
      <c r="J28" s="19">
        <f t="shared" si="1"/>
        <v>19.420000000000002</v>
      </c>
      <c r="K28" s="44">
        <f t="shared" si="2"/>
        <v>19.420000000000002</v>
      </c>
      <c r="L28" s="50">
        <v>7</v>
      </c>
      <c r="M28" s="50">
        <v>0</v>
      </c>
      <c r="N28" s="45">
        <f t="shared" si="4"/>
        <v>0</v>
      </c>
    </row>
    <row r="29" spans="1:14" ht="13">
      <c r="A29" s="25"/>
      <c r="B29" s="15" t="s">
        <v>74</v>
      </c>
      <c r="C29" s="6" t="s">
        <v>75</v>
      </c>
      <c r="D29" s="46">
        <v>0</v>
      </c>
      <c r="E29" s="17">
        <v>26.17</v>
      </c>
      <c r="F29" s="17">
        <v>17.559999999999999</v>
      </c>
      <c r="G29" s="19">
        <v>26.17</v>
      </c>
      <c r="H29" s="43">
        <v>17.77</v>
      </c>
      <c r="I29" s="17">
        <v>17.14</v>
      </c>
      <c r="J29" s="19">
        <v>17.77</v>
      </c>
      <c r="K29" s="44">
        <v>17.77</v>
      </c>
      <c r="L29" s="50">
        <v>1</v>
      </c>
      <c r="M29" s="50">
        <v>6</v>
      </c>
      <c r="N29" s="45">
        <f t="shared" si="4"/>
        <v>6</v>
      </c>
    </row>
    <row r="30" spans="1:14" ht="13">
      <c r="A30" s="23"/>
      <c r="B30" s="24" t="s">
        <v>69</v>
      </c>
      <c r="C30" s="16" t="s">
        <v>27</v>
      </c>
      <c r="D30" s="46">
        <v>0</v>
      </c>
      <c r="E30" s="17">
        <v>22.07</v>
      </c>
      <c r="F30" s="17">
        <v>22.17</v>
      </c>
      <c r="G30" s="19">
        <f t="shared" si="0"/>
        <v>22.17</v>
      </c>
      <c r="H30" s="43">
        <v>23.18</v>
      </c>
      <c r="I30" s="17">
        <v>23.39</v>
      </c>
      <c r="J30" s="19">
        <f t="shared" si="1"/>
        <v>23.39</v>
      </c>
      <c r="K30" s="44">
        <f t="shared" si="2"/>
        <v>22.17</v>
      </c>
      <c r="L30" s="50">
        <v>13</v>
      </c>
      <c r="M30" s="50">
        <v>0</v>
      </c>
      <c r="N30" s="45">
        <f t="shared" si="4"/>
        <v>0</v>
      </c>
    </row>
    <row r="31" spans="1:14" ht="13">
      <c r="A31" s="23"/>
      <c r="B31" s="51" t="s">
        <v>70</v>
      </c>
      <c r="C31" s="52" t="s">
        <v>27</v>
      </c>
      <c r="D31" s="46">
        <v>0</v>
      </c>
      <c r="E31" s="17"/>
      <c r="F31" s="17"/>
      <c r="G31" s="19">
        <f t="shared" si="0"/>
        <v>0</v>
      </c>
      <c r="H31" s="43"/>
      <c r="I31" s="17"/>
      <c r="J31" s="19">
        <f t="shared" si="1"/>
        <v>0</v>
      </c>
      <c r="K31" s="44">
        <f t="shared" si="2"/>
        <v>0</v>
      </c>
      <c r="L31" s="50"/>
      <c r="M31" s="50">
        <v>0</v>
      </c>
      <c r="N31" s="45">
        <f t="shared" si="4"/>
        <v>0</v>
      </c>
    </row>
    <row r="32" spans="1:14" ht="13">
      <c r="A32" s="2"/>
      <c r="B32" s="26" t="s">
        <v>38</v>
      </c>
      <c r="C32" s="2"/>
      <c r="D32" s="2"/>
      <c r="E32" s="27"/>
      <c r="F32" s="28" t="s">
        <v>39</v>
      </c>
      <c r="G32" s="27"/>
      <c r="H32" s="27"/>
      <c r="I32" s="27"/>
      <c r="J32" s="27"/>
      <c r="K32" s="29"/>
    </row>
    <row r="33" spans="1:11" ht="13">
      <c r="A33" s="4" t="s">
        <v>5</v>
      </c>
      <c r="B33" s="4" t="s">
        <v>51</v>
      </c>
      <c r="C33" s="57" t="s">
        <v>7</v>
      </c>
      <c r="D33" s="58" t="s">
        <v>9</v>
      </c>
      <c r="E33" s="58"/>
      <c r="F33" s="7" t="s">
        <v>11</v>
      </c>
      <c r="G33" s="27"/>
      <c r="H33" s="28" t="s">
        <v>71</v>
      </c>
      <c r="I33" s="27"/>
      <c r="J33" s="27"/>
      <c r="K33" s="29"/>
    </row>
    <row r="34" spans="1:11" ht="13">
      <c r="A34" s="9" t="s">
        <v>15</v>
      </c>
      <c r="B34" s="9" t="s">
        <v>16</v>
      </c>
      <c r="C34" s="57"/>
      <c r="D34" s="11" t="s">
        <v>18</v>
      </c>
      <c r="E34" s="9" t="s">
        <v>19</v>
      </c>
      <c r="F34" s="12" t="s">
        <v>22</v>
      </c>
      <c r="G34" s="27"/>
      <c r="H34" s="28" t="s">
        <v>78</v>
      </c>
      <c r="I34" s="27"/>
      <c r="J34" s="27"/>
      <c r="K34" s="30"/>
    </row>
    <row r="35" spans="1:11" ht="13">
      <c r="A35" s="47"/>
      <c r="B35" s="41"/>
      <c r="C35" s="6"/>
      <c r="D35" s="43"/>
      <c r="E35" s="17"/>
      <c r="F35" s="19">
        <f>IF(D35&lt;E35,E35,D35)</f>
        <v>0</v>
      </c>
      <c r="G35" s="32"/>
      <c r="H35" s="32"/>
      <c r="I35" s="32"/>
      <c r="J35" s="32"/>
      <c r="K35" s="20"/>
    </row>
    <row r="36" spans="1:11">
      <c r="A36" s="26"/>
      <c r="B36" s="32"/>
      <c r="C36" s="32"/>
      <c r="D36" s="27"/>
      <c r="E36" s="27"/>
      <c r="F36" s="32"/>
      <c r="G36" s="36"/>
      <c r="H36" s="36"/>
      <c r="I36" s="32"/>
      <c r="J36" s="36"/>
      <c r="K36" s="32"/>
    </row>
    <row r="37" spans="1:11">
      <c r="A37" s="53"/>
      <c r="B37" s="32"/>
      <c r="C37" s="32"/>
      <c r="D37" s="27"/>
      <c r="E37" s="27"/>
      <c r="F37" s="32"/>
      <c r="G37" s="36"/>
      <c r="H37" s="36"/>
      <c r="I37" s="32"/>
      <c r="J37" s="36"/>
      <c r="K37" s="32"/>
    </row>
    <row r="38" spans="1:11">
      <c r="A38" s="32"/>
      <c r="B38" s="32"/>
      <c r="C38" s="32"/>
      <c r="D38" s="27"/>
      <c r="E38" s="27"/>
      <c r="F38" s="32"/>
      <c r="G38" s="32"/>
      <c r="H38" s="32"/>
      <c r="I38" s="32"/>
      <c r="J38" s="36"/>
      <c r="K38" s="32"/>
    </row>
    <row r="39" spans="1:11">
      <c r="A39" s="32"/>
      <c r="B39" s="32"/>
      <c r="C39" s="32"/>
      <c r="D39" s="27"/>
      <c r="E39" s="27"/>
      <c r="F39" s="32"/>
      <c r="G39" s="32"/>
      <c r="H39" s="32"/>
      <c r="I39" s="32"/>
      <c r="J39" s="36"/>
      <c r="K39" s="32"/>
    </row>
    <row r="40" spans="1:11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</row>
    <row r="41" spans="1:11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</row>
    <row r="42" spans="1:11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</row>
    <row r="43" spans="1:11">
      <c r="A43" s="32"/>
      <c r="B43" s="26"/>
      <c r="C43" s="26"/>
      <c r="D43" s="32"/>
      <c r="E43" s="32"/>
      <c r="F43" s="32"/>
      <c r="G43" s="26"/>
      <c r="H43" s="26"/>
      <c r="I43" s="32"/>
      <c r="J43" s="32"/>
      <c r="K43" s="32"/>
    </row>
    <row r="44" spans="1:11">
      <c r="A44" s="32"/>
      <c r="B44" s="26"/>
      <c r="C44" s="26"/>
      <c r="D44" s="32"/>
      <c r="E44" s="32"/>
      <c r="F44" s="32"/>
      <c r="G44" s="26"/>
      <c r="H44" s="32"/>
      <c r="I44" s="32"/>
      <c r="J44" s="32"/>
      <c r="K44" s="32"/>
    </row>
    <row r="45" spans="1:11">
      <c r="A45" s="35"/>
      <c r="B45" s="32"/>
      <c r="C45" s="32"/>
      <c r="D45" s="32"/>
      <c r="E45" s="32"/>
      <c r="F45" s="32"/>
      <c r="G45" s="32"/>
      <c r="H45" s="32"/>
      <c r="I45" s="32"/>
      <c r="J45" s="32"/>
      <c r="K45" s="32"/>
    </row>
    <row r="46" spans="1:11">
      <c r="A46" s="32"/>
      <c r="B46" s="35"/>
      <c r="C46" s="35"/>
      <c r="D46" s="35"/>
      <c r="E46" s="35"/>
      <c r="F46" s="35"/>
      <c r="G46" s="35"/>
      <c r="H46" s="35"/>
      <c r="I46" s="35"/>
      <c r="J46" s="35"/>
      <c r="K46" s="35"/>
    </row>
    <row r="47" spans="1:11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</row>
    <row r="48" spans="1:11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</row>
    <row r="49" spans="1:11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</row>
    <row r="50" spans="1:11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</row>
    <row r="51" spans="1:11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</row>
    <row r="52" spans="1:11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</row>
    <row r="53" spans="1:11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</row>
    <row r="54" spans="1:11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</row>
    <row r="55" spans="1:11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</row>
    <row r="56" spans="1:11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</row>
    <row r="57" spans="1:11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</row>
  </sheetData>
  <sheetProtection selectLockedCells="1" selectUnlockedCells="1"/>
  <mergeCells count="9">
    <mergeCell ref="C33:C34"/>
    <mergeCell ref="D33:E33"/>
    <mergeCell ref="D3:G3"/>
    <mergeCell ref="D4:I4"/>
    <mergeCell ref="D5:G5"/>
    <mergeCell ref="D6:G6"/>
    <mergeCell ref="C7:C8"/>
    <mergeCell ref="E7:F7"/>
    <mergeCell ref="H7:I7"/>
  </mergeCells>
  <printOptions horizontalCentered="1"/>
  <pageMargins left="0.19652777777777777" right="0.19652777777777777" top="0.59027777777777779" bottom="0.59027777777777779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Ženy</vt:lpstr>
      <vt:lpstr>Muži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Daja</dc:creator>
  <cp:lastModifiedBy>Daja</cp:lastModifiedBy>
  <dcterms:created xsi:type="dcterms:W3CDTF">2022-08-27T12:10:13Z</dcterms:created>
  <dcterms:modified xsi:type="dcterms:W3CDTF">2022-08-27T12:22:45Z</dcterms:modified>
</cp:coreProperties>
</file>